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E:\f_content\content\041-SOBEL\"/>
    </mc:Choice>
  </mc:AlternateContent>
  <xr:revisionPtr revIDLastSave="0" documentId="13_ncr:1_{8CF55F85-1777-4811-8CAD-AFA2B58A0AC4}" xr6:coauthVersionLast="47" xr6:coauthVersionMax="47" xr10:uidLastSave="{00000000-0000-0000-0000-000000000000}"/>
  <bookViews>
    <workbookView xWindow="-110" yWindow="-110" windowWidth="25820" windowHeight="13900" tabRatio="770" activeTab="3" xr2:uid="{00000000-000D-0000-FFFF-FFFF00000000}"/>
  </bookViews>
  <sheets>
    <sheet name="nivåer" sheetId="38" r:id="rId1"/>
    <sheet name="klass" sheetId="12" r:id="rId2"/>
    <sheet name="alla ämnen" sheetId="36" state="hidden" r:id="rId3"/>
    <sheet name="från IM" sheetId="35" r:id="rId4"/>
    <sheet name="instruktion" sheetId="33" state="hidden" r:id="rId5"/>
  </sheets>
  <definedNames>
    <definedName name="_xlnm._FilterDatabase" localSheetId="2" hidden="1">'alla ämnen'!$A$1:$X$25</definedName>
    <definedName name="_xlnm.Print_Area" localSheetId="1">klass!$B$2:$T$41</definedName>
    <definedName name="_xlnm.Print_Titles" localSheetId="1">klass!$A:$D</definedName>
    <definedName name="Z_3F13FA55_7D3D_4DBB_9D68_014DE9CC6DD5_.wvu.PrintTitles" localSheetId="1" hidden="1">klass!$A:$D</definedName>
  </definedNames>
  <calcPr calcId="191029"/>
  <customWorkbookViews>
    <customWorkbookView name="Per Hansson - Personlig vy" guid="{3F13FA55-7D3D-4DBB-9D68-014DE9CC6DD5}" mergeInterval="0" personalView="1" maximized="1" windowWidth="1362" windowHeight="556" tabRatio="640" activeSheetId="1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36" l="1"/>
  <c r="F29" i="36"/>
  <c r="G29" i="36"/>
  <c r="H29" i="36"/>
  <c r="I29" i="36"/>
  <c r="J29" i="36"/>
  <c r="K29" i="36"/>
  <c r="L29" i="36"/>
  <c r="M29" i="36"/>
  <c r="N29" i="36"/>
  <c r="O29" i="36"/>
  <c r="P29" i="36"/>
  <c r="Q29" i="36"/>
  <c r="R29" i="36"/>
  <c r="S29" i="36"/>
  <c r="T29" i="36"/>
  <c r="U29" i="36"/>
  <c r="V29" i="36"/>
  <c r="W29" i="36"/>
  <c r="X29" i="36"/>
  <c r="E30" i="36"/>
  <c r="F30" i="36"/>
  <c r="G30" i="36"/>
  <c r="H30" i="36"/>
  <c r="I30" i="36"/>
  <c r="J30" i="36"/>
  <c r="K30" i="36"/>
  <c r="L30" i="36"/>
  <c r="M30" i="36"/>
  <c r="N30" i="36"/>
  <c r="O30" i="36"/>
  <c r="P30" i="36"/>
  <c r="Q30" i="36"/>
  <c r="R30" i="36"/>
  <c r="S30" i="36"/>
  <c r="T30" i="36"/>
  <c r="U30" i="36"/>
  <c r="V30" i="36"/>
  <c r="W30" i="36"/>
  <c r="X30" i="36"/>
  <c r="E31" i="36"/>
  <c r="F31" i="36"/>
  <c r="G31" i="36"/>
  <c r="H31" i="36"/>
  <c r="I31" i="36"/>
  <c r="J31" i="36"/>
  <c r="K31" i="36"/>
  <c r="L31" i="36"/>
  <c r="M31" i="36"/>
  <c r="N31" i="36"/>
  <c r="O31" i="36"/>
  <c r="P31" i="36"/>
  <c r="Q31" i="36"/>
  <c r="R31" i="36"/>
  <c r="S31" i="36"/>
  <c r="T31" i="36"/>
  <c r="U31" i="36"/>
  <c r="V31" i="36"/>
  <c r="W31" i="36"/>
  <c r="X31" i="36"/>
  <c r="D29" i="36"/>
  <c r="D30" i="36"/>
  <c r="D31" i="36"/>
  <c r="D39" i="12"/>
  <c r="D40" i="12"/>
  <c r="D41" i="12"/>
  <c r="C39" i="12" l="1"/>
  <c r="C40" i="12"/>
  <c r="C41" i="12"/>
  <c r="Q39" i="12"/>
  <c r="I39" i="12"/>
  <c r="O39" i="12"/>
  <c r="H39" i="12"/>
  <c r="P39" i="12"/>
  <c r="M39" i="12"/>
  <c r="R39" i="12"/>
  <c r="K39" i="12"/>
  <c r="F39" i="12"/>
  <c r="G39" i="12"/>
  <c r="Q40" i="12"/>
  <c r="I40" i="12"/>
  <c r="O40" i="12"/>
  <c r="H40" i="12"/>
  <c r="P40" i="12"/>
  <c r="M40" i="12"/>
  <c r="R40" i="12"/>
  <c r="K40" i="12"/>
  <c r="F40" i="12"/>
  <c r="G40" i="12"/>
  <c r="Q41" i="12"/>
  <c r="I41" i="12"/>
  <c r="O41" i="12"/>
  <c r="H41" i="12"/>
  <c r="P41" i="12"/>
  <c r="M41" i="12"/>
  <c r="R41" i="12"/>
  <c r="K41" i="12"/>
  <c r="F41" i="12"/>
  <c r="G41" i="12"/>
  <c r="A3" i="36"/>
  <c r="B3" i="36"/>
  <c r="C13" i="12" s="1"/>
  <c r="C3" i="36"/>
  <c r="A4" i="36"/>
  <c r="B4" i="36"/>
  <c r="C14" i="12" s="1"/>
  <c r="C4" i="36"/>
  <c r="A5" i="36"/>
  <c r="B5" i="36"/>
  <c r="C15" i="12" s="1"/>
  <c r="C5" i="36"/>
  <c r="A6" i="36"/>
  <c r="B6" i="36"/>
  <c r="C16" i="12" s="1"/>
  <c r="C6" i="36"/>
  <c r="A7" i="36"/>
  <c r="B7" i="36"/>
  <c r="C17" i="12" s="1"/>
  <c r="C7" i="36"/>
  <c r="A8" i="36"/>
  <c r="B8" i="36"/>
  <c r="C18" i="12" s="1"/>
  <c r="C8" i="36"/>
  <c r="A9" i="36"/>
  <c r="B9" i="36"/>
  <c r="C19" i="12" s="1"/>
  <c r="C9" i="36"/>
  <c r="A10" i="36"/>
  <c r="B10" i="36"/>
  <c r="C20" i="12" s="1"/>
  <c r="C10" i="36"/>
  <c r="A11" i="36"/>
  <c r="B11" i="36"/>
  <c r="C21" i="12" s="1"/>
  <c r="C11" i="36"/>
  <c r="A12" i="36"/>
  <c r="B12" i="36"/>
  <c r="C22" i="12" s="1"/>
  <c r="C12" i="36"/>
  <c r="A13" i="36"/>
  <c r="B13" i="36"/>
  <c r="C23" i="12" s="1"/>
  <c r="C13" i="36"/>
  <c r="A14" i="36"/>
  <c r="B14" i="36"/>
  <c r="C24" i="12" s="1"/>
  <c r="C14" i="36"/>
  <c r="A15" i="36"/>
  <c r="B15" i="36"/>
  <c r="C25" i="12" s="1"/>
  <c r="C15" i="36"/>
  <c r="A16" i="36"/>
  <c r="B16" i="36"/>
  <c r="C26" i="12" s="1"/>
  <c r="C16" i="36"/>
  <c r="A17" i="36"/>
  <c r="B17" i="36"/>
  <c r="C27" i="12" s="1"/>
  <c r="C17" i="36"/>
  <c r="A18" i="36"/>
  <c r="B18" i="36"/>
  <c r="C28" i="12" s="1"/>
  <c r="C18" i="36"/>
  <c r="A19" i="36"/>
  <c r="B19" i="36"/>
  <c r="C29" i="12" s="1"/>
  <c r="C19" i="36"/>
  <c r="A20" i="36"/>
  <c r="B20" i="36"/>
  <c r="C30" i="12" s="1"/>
  <c r="C20" i="36"/>
  <c r="A21" i="36"/>
  <c r="B21" i="36"/>
  <c r="C31" i="12" s="1"/>
  <c r="C21" i="36"/>
  <c r="A22" i="36"/>
  <c r="B22" i="36"/>
  <c r="C32" i="12" s="1"/>
  <c r="C22" i="36"/>
  <c r="A23" i="36"/>
  <c r="B23" i="36"/>
  <c r="C33" i="12" s="1"/>
  <c r="C23" i="36"/>
  <c r="A24" i="36"/>
  <c r="B24" i="36"/>
  <c r="C34" i="12" s="1"/>
  <c r="C24" i="36"/>
  <c r="A25" i="36"/>
  <c r="B25" i="36"/>
  <c r="C35" i="12" s="1"/>
  <c r="C25" i="36"/>
  <c r="A26" i="36"/>
  <c r="B26" i="36"/>
  <c r="C36" i="12" s="1"/>
  <c r="C26" i="36"/>
  <c r="A27" i="36"/>
  <c r="B27" i="36"/>
  <c r="C37" i="12" s="1"/>
  <c r="C27" i="36"/>
  <c r="A28" i="36"/>
  <c r="B28" i="36"/>
  <c r="C38" i="12" s="1"/>
  <c r="C28" i="36"/>
  <c r="A29" i="36"/>
  <c r="B29" i="36"/>
  <c r="C29" i="36"/>
  <c r="A30" i="36"/>
  <c r="B30" i="36"/>
  <c r="C30" i="36"/>
  <c r="A31" i="36"/>
  <c r="B31" i="36"/>
  <c r="C31" i="36"/>
  <c r="B2" i="36"/>
  <c r="C12" i="12" s="1"/>
  <c r="C2" i="36"/>
  <c r="A2" i="36"/>
  <c r="X68" i="36"/>
  <c r="W68" i="36"/>
  <c r="V68" i="36"/>
  <c r="U68" i="36"/>
  <c r="T68" i="36"/>
  <c r="S68" i="36"/>
  <c r="R68" i="36"/>
  <c r="Q68" i="36"/>
  <c r="P68" i="36"/>
  <c r="O68" i="36"/>
  <c r="N68" i="36"/>
  <c r="M68" i="36"/>
  <c r="L68" i="36"/>
  <c r="K68" i="36"/>
  <c r="J68" i="36"/>
  <c r="I68" i="36"/>
  <c r="H68" i="36"/>
  <c r="G68" i="36"/>
  <c r="F68" i="36"/>
  <c r="E68" i="36"/>
  <c r="D68" i="36"/>
  <c r="X67" i="36"/>
  <c r="W67" i="36"/>
  <c r="V67" i="36"/>
  <c r="U67" i="36"/>
  <c r="T67" i="36"/>
  <c r="S67" i="36"/>
  <c r="R67" i="36"/>
  <c r="Q67" i="36"/>
  <c r="P67" i="36"/>
  <c r="O67" i="36"/>
  <c r="N67" i="36"/>
  <c r="M67" i="36"/>
  <c r="L67" i="36"/>
  <c r="K67" i="36"/>
  <c r="J67" i="36"/>
  <c r="I67" i="36"/>
  <c r="H67" i="36"/>
  <c r="G67" i="36"/>
  <c r="F67" i="36"/>
  <c r="E67" i="36"/>
  <c r="D67" i="36"/>
  <c r="X66" i="36"/>
  <c r="W66" i="36"/>
  <c r="V66" i="36"/>
  <c r="U66" i="36"/>
  <c r="T66" i="36"/>
  <c r="S66" i="36"/>
  <c r="R66" i="36"/>
  <c r="Q66" i="36"/>
  <c r="P66" i="36"/>
  <c r="O66" i="36"/>
  <c r="N66" i="36"/>
  <c r="M66" i="36"/>
  <c r="L66" i="36"/>
  <c r="K66" i="36"/>
  <c r="J66" i="36"/>
  <c r="I66" i="36"/>
  <c r="H66" i="36"/>
  <c r="G66" i="36"/>
  <c r="F66" i="36"/>
  <c r="E66" i="36"/>
  <c r="D66" i="36"/>
  <c r="X65" i="36"/>
  <c r="W65" i="36"/>
  <c r="V65" i="36"/>
  <c r="U65" i="36"/>
  <c r="T65" i="36"/>
  <c r="S65" i="36"/>
  <c r="R65" i="36"/>
  <c r="Q65" i="36"/>
  <c r="P65" i="36"/>
  <c r="O65" i="36"/>
  <c r="N65" i="36"/>
  <c r="M65" i="36"/>
  <c r="L65" i="36"/>
  <c r="K65" i="36"/>
  <c r="J65" i="36"/>
  <c r="I65" i="36"/>
  <c r="H65" i="36"/>
  <c r="G65" i="36"/>
  <c r="F65" i="36"/>
  <c r="E65" i="36"/>
  <c r="D65" i="36"/>
  <c r="X64" i="36"/>
  <c r="W64" i="36"/>
  <c r="V64" i="36"/>
  <c r="U64" i="36"/>
  <c r="T64" i="36"/>
  <c r="S64" i="36"/>
  <c r="R64" i="36"/>
  <c r="Q64" i="36"/>
  <c r="P64" i="36"/>
  <c r="O64" i="36"/>
  <c r="N64" i="36"/>
  <c r="M64" i="36"/>
  <c r="L64" i="36"/>
  <c r="K64" i="36"/>
  <c r="J64" i="36"/>
  <c r="I64" i="36"/>
  <c r="H64" i="36"/>
  <c r="G64" i="36"/>
  <c r="F64" i="36"/>
  <c r="E64" i="36"/>
  <c r="D64" i="36"/>
  <c r="X63" i="36"/>
  <c r="W63" i="36"/>
  <c r="V63" i="36"/>
  <c r="U63" i="36"/>
  <c r="T63" i="36"/>
  <c r="S63" i="36"/>
  <c r="R63" i="36"/>
  <c r="Q63" i="36"/>
  <c r="P63" i="36"/>
  <c r="O63" i="36"/>
  <c r="N63" i="36"/>
  <c r="M63" i="36"/>
  <c r="L63" i="36"/>
  <c r="K63" i="36"/>
  <c r="J63" i="36"/>
  <c r="I63" i="36"/>
  <c r="H63" i="36"/>
  <c r="G63" i="36"/>
  <c r="F63" i="36"/>
  <c r="E63" i="36"/>
  <c r="D63" i="36"/>
  <c r="X62" i="36"/>
  <c r="W62" i="36"/>
  <c r="V62" i="36"/>
  <c r="U62" i="36"/>
  <c r="T62" i="36"/>
  <c r="S62" i="36"/>
  <c r="R62" i="36"/>
  <c r="Q62" i="36"/>
  <c r="P62" i="36"/>
  <c r="O62" i="36"/>
  <c r="N62" i="36"/>
  <c r="M62" i="36"/>
  <c r="L62" i="36"/>
  <c r="K62" i="36"/>
  <c r="J62" i="36"/>
  <c r="I62" i="36"/>
  <c r="H62" i="36"/>
  <c r="G62" i="36"/>
  <c r="F62" i="36"/>
  <c r="E62" i="36"/>
  <c r="D62" i="36"/>
  <c r="X61" i="36"/>
  <c r="W61" i="36"/>
  <c r="V61" i="36"/>
  <c r="U61" i="36"/>
  <c r="T61" i="36"/>
  <c r="S61" i="36"/>
  <c r="R61" i="36"/>
  <c r="Q61" i="36"/>
  <c r="P61" i="36"/>
  <c r="O61" i="36"/>
  <c r="N61" i="36"/>
  <c r="M61" i="36"/>
  <c r="L61" i="36"/>
  <c r="K61" i="36"/>
  <c r="J61" i="36"/>
  <c r="I61" i="36"/>
  <c r="H61" i="36"/>
  <c r="G61" i="36"/>
  <c r="F61" i="36"/>
  <c r="E61" i="36"/>
  <c r="D61" i="36"/>
  <c r="X60" i="36"/>
  <c r="W60" i="36"/>
  <c r="V60" i="36"/>
  <c r="U60" i="36"/>
  <c r="T60" i="36"/>
  <c r="S60" i="36"/>
  <c r="R60" i="36"/>
  <c r="Q60" i="36"/>
  <c r="P60" i="36"/>
  <c r="O60" i="36"/>
  <c r="N60" i="36"/>
  <c r="M60" i="36"/>
  <c r="L60" i="36"/>
  <c r="K60" i="36"/>
  <c r="J60" i="36"/>
  <c r="I60" i="36"/>
  <c r="H60" i="36"/>
  <c r="G60" i="36"/>
  <c r="F60" i="36"/>
  <c r="E60" i="36"/>
  <c r="D60" i="36"/>
  <c r="X59" i="36"/>
  <c r="W59" i="36"/>
  <c r="V59" i="36"/>
  <c r="U59" i="36"/>
  <c r="T59" i="36"/>
  <c r="S59" i="36"/>
  <c r="R59" i="36"/>
  <c r="Q59" i="36"/>
  <c r="P59" i="36"/>
  <c r="O59" i="36"/>
  <c r="N59" i="36"/>
  <c r="M59" i="36"/>
  <c r="L59" i="36"/>
  <c r="K59" i="36"/>
  <c r="J59" i="36"/>
  <c r="I59" i="36"/>
  <c r="H59" i="36"/>
  <c r="G59" i="36"/>
  <c r="F59" i="36"/>
  <c r="E59" i="36"/>
  <c r="D59" i="36"/>
  <c r="X58" i="36"/>
  <c r="W58" i="36"/>
  <c r="V58" i="36"/>
  <c r="U58" i="36"/>
  <c r="T58" i="36"/>
  <c r="S58" i="36"/>
  <c r="R58" i="36"/>
  <c r="Q58" i="36"/>
  <c r="P58" i="36"/>
  <c r="O58" i="36"/>
  <c r="N58" i="36"/>
  <c r="M58" i="36"/>
  <c r="L58" i="36"/>
  <c r="K58" i="36"/>
  <c r="J58" i="36"/>
  <c r="I58" i="36"/>
  <c r="H58" i="36"/>
  <c r="G58" i="36"/>
  <c r="F58" i="36"/>
  <c r="E58" i="36"/>
  <c r="D58" i="36"/>
  <c r="X57" i="36"/>
  <c r="W57" i="36"/>
  <c r="V57" i="36"/>
  <c r="U57" i="36"/>
  <c r="T57" i="36"/>
  <c r="S57" i="36"/>
  <c r="R57" i="36"/>
  <c r="Q57" i="36"/>
  <c r="P57" i="36"/>
  <c r="O57" i="36"/>
  <c r="N57" i="36"/>
  <c r="M57" i="36"/>
  <c r="L57" i="36"/>
  <c r="K57" i="36"/>
  <c r="J57" i="36"/>
  <c r="I57" i="36"/>
  <c r="H57" i="36"/>
  <c r="G57" i="36"/>
  <c r="F57" i="36"/>
  <c r="E57" i="36"/>
  <c r="D57" i="36"/>
  <c r="X56" i="36"/>
  <c r="W56" i="36"/>
  <c r="V56" i="36"/>
  <c r="U56" i="36"/>
  <c r="T56" i="36"/>
  <c r="S56" i="36"/>
  <c r="R56" i="36"/>
  <c r="Q56" i="36"/>
  <c r="P56" i="36"/>
  <c r="O56" i="36"/>
  <c r="N56" i="36"/>
  <c r="M56" i="36"/>
  <c r="L56" i="36"/>
  <c r="K56" i="36"/>
  <c r="J56" i="36"/>
  <c r="I56" i="36"/>
  <c r="H56" i="36"/>
  <c r="G56" i="36"/>
  <c r="F56" i="36"/>
  <c r="E56" i="36"/>
  <c r="D56" i="36"/>
  <c r="X55" i="36"/>
  <c r="W55" i="36"/>
  <c r="V55" i="36"/>
  <c r="U55" i="36"/>
  <c r="T55" i="36"/>
  <c r="S55" i="36"/>
  <c r="R55" i="36"/>
  <c r="Q55" i="36"/>
  <c r="P55" i="36"/>
  <c r="O55" i="36"/>
  <c r="N55" i="36"/>
  <c r="M55" i="36"/>
  <c r="L55" i="36"/>
  <c r="K55" i="36"/>
  <c r="J55" i="36"/>
  <c r="I55" i="36"/>
  <c r="H55" i="36"/>
  <c r="G55" i="36"/>
  <c r="F55" i="36"/>
  <c r="E55" i="36"/>
  <c r="D55" i="36"/>
  <c r="X54" i="36"/>
  <c r="W54" i="36"/>
  <c r="V54" i="36"/>
  <c r="U54" i="36"/>
  <c r="T54" i="36"/>
  <c r="S54" i="36"/>
  <c r="R54" i="36"/>
  <c r="Q54" i="36"/>
  <c r="P54" i="36"/>
  <c r="O54" i="36"/>
  <c r="N54" i="36"/>
  <c r="M54" i="36"/>
  <c r="L54" i="36"/>
  <c r="K54" i="36"/>
  <c r="J54" i="36"/>
  <c r="I54" i="36"/>
  <c r="H54" i="36"/>
  <c r="G54" i="36"/>
  <c r="F54" i="36"/>
  <c r="E54" i="36"/>
  <c r="D54" i="36"/>
  <c r="X53" i="36"/>
  <c r="W53" i="36"/>
  <c r="V53" i="36"/>
  <c r="U53" i="36"/>
  <c r="T53" i="36"/>
  <c r="S53" i="36"/>
  <c r="R53" i="36"/>
  <c r="Q53" i="36"/>
  <c r="P53" i="36"/>
  <c r="O53" i="36"/>
  <c r="N53" i="36"/>
  <c r="M53" i="36"/>
  <c r="L53" i="36"/>
  <c r="K53" i="36"/>
  <c r="J53" i="36"/>
  <c r="I53" i="36"/>
  <c r="H53" i="36"/>
  <c r="G53" i="36"/>
  <c r="F53" i="36"/>
  <c r="E53" i="36"/>
  <c r="D53" i="36"/>
  <c r="X52" i="36"/>
  <c r="W52" i="36"/>
  <c r="V52" i="36"/>
  <c r="U52" i="36"/>
  <c r="T52" i="36"/>
  <c r="S52" i="36"/>
  <c r="R52" i="36"/>
  <c r="Q52" i="36"/>
  <c r="P52" i="36"/>
  <c r="O52" i="36"/>
  <c r="N52" i="36"/>
  <c r="M52" i="36"/>
  <c r="L52" i="36"/>
  <c r="K52" i="36"/>
  <c r="J52" i="36"/>
  <c r="I52" i="36"/>
  <c r="H52" i="36"/>
  <c r="G52" i="36"/>
  <c r="F52" i="36"/>
  <c r="E52" i="36"/>
  <c r="D52" i="36"/>
  <c r="X51" i="36"/>
  <c r="W51" i="36"/>
  <c r="V51" i="36"/>
  <c r="U51" i="36"/>
  <c r="T51" i="36"/>
  <c r="S51" i="36"/>
  <c r="R51" i="36"/>
  <c r="Q51" i="36"/>
  <c r="P51" i="36"/>
  <c r="O51" i="36"/>
  <c r="N51" i="36"/>
  <c r="M51" i="36"/>
  <c r="L51" i="36"/>
  <c r="K51" i="36"/>
  <c r="J51" i="36"/>
  <c r="I51" i="36"/>
  <c r="H51" i="36"/>
  <c r="G51" i="36"/>
  <c r="F51" i="36"/>
  <c r="E51" i="36"/>
  <c r="D51" i="36"/>
  <c r="X50" i="36"/>
  <c r="W50" i="36"/>
  <c r="V50" i="36"/>
  <c r="U50" i="36"/>
  <c r="T50" i="36"/>
  <c r="S50" i="36"/>
  <c r="R50" i="36"/>
  <c r="Q50" i="36"/>
  <c r="P50" i="36"/>
  <c r="O50" i="36"/>
  <c r="N50" i="36"/>
  <c r="M50" i="36"/>
  <c r="L50" i="36"/>
  <c r="K50" i="36"/>
  <c r="J50" i="36"/>
  <c r="I50" i="36"/>
  <c r="H50" i="36"/>
  <c r="G50" i="36"/>
  <c r="F50" i="36"/>
  <c r="E50" i="36"/>
  <c r="D50" i="36"/>
  <c r="X49" i="36"/>
  <c r="W49" i="36"/>
  <c r="V49" i="36"/>
  <c r="U49" i="36"/>
  <c r="T49" i="36"/>
  <c r="S49" i="36"/>
  <c r="R49" i="36"/>
  <c r="Q49" i="36"/>
  <c r="P49" i="36"/>
  <c r="O49" i="36"/>
  <c r="N49" i="36"/>
  <c r="M49" i="36"/>
  <c r="L49" i="36"/>
  <c r="K49" i="36"/>
  <c r="J49" i="36"/>
  <c r="I49" i="36"/>
  <c r="H49" i="36"/>
  <c r="G49" i="36"/>
  <c r="F49" i="36"/>
  <c r="E49" i="36"/>
  <c r="D49" i="36"/>
  <c r="X48" i="36"/>
  <c r="W48" i="36"/>
  <c r="V48" i="36"/>
  <c r="U48" i="36"/>
  <c r="T48" i="36"/>
  <c r="S48" i="36"/>
  <c r="R48" i="36"/>
  <c r="Q48" i="36"/>
  <c r="P48" i="36"/>
  <c r="O48" i="36"/>
  <c r="N48" i="36"/>
  <c r="M48" i="36"/>
  <c r="L48" i="36"/>
  <c r="K48" i="36"/>
  <c r="J48" i="36"/>
  <c r="I48" i="36"/>
  <c r="H48" i="36"/>
  <c r="G48" i="36"/>
  <c r="F48" i="36"/>
  <c r="E48" i="36"/>
  <c r="D48" i="36"/>
  <c r="X47" i="36"/>
  <c r="W47" i="36"/>
  <c r="V47" i="36"/>
  <c r="U47" i="36"/>
  <c r="T47" i="36"/>
  <c r="S47" i="36"/>
  <c r="R47" i="36"/>
  <c r="Q47" i="36"/>
  <c r="P47" i="36"/>
  <c r="O47" i="36"/>
  <c r="N47" i="36"/>
  <c r="M47" i="36"/>
  <c r="L47" i="36"/>
  <c r="K47" i="36"/>
  <c r="J47" i="36"/>
  <c r="I47" i="36"/>
  <c r="H47" i="36"/>
  <c r="G47" i="36"/>
  <c r="F47" i="36"/>
  <c r="E47" i="36"/>
  <c r="D47" i="36"/>
  <c r="X46" i="36"/>
  <c r="W46" i="36"/>
  <c r="V46" i="36"/>
  <c r="U46" i="36"/>
  <c r="T46" i="36"/>
  <c r="S46" i="36"/>
  <c r="R46" i="36"/>
  <c r="Q46" i="36"/>
  <c r="P46" i="36"/>
  <c r="O46" i="36"/>
  <c r="N46" i="36"/>
  <c r="M46" i="36"/>
  <c r="L46" i="36"/>
  <c r="K46" i="36"/>
  <c r="J46" i="36"/>
  <c r="I46" i="36"/>
  <c r="H46" i="36"/>
  <c r="G46" i="36"/>
  <c r="F46" i="36"/>
  <c r="E46" i="36"/>
  <c r="D46" i="36"/>
  <c r="X45" i="36"/>
  <c r="W45" i="36"/>
  <c r="V45" i="36"/>
  <c r="U45" i="36"/>
  <c r="T45" i="36"/>
  <c r="S45" i="36"/>
  <c r="R45" i="36"/>
  <c r="Q45" i="36"/>
  <c r="P45" i="36"/>
  <c r="O45" i="36"/>
  <c r="N45" i="36"/>
  <c r="M45" i="36"/>
  <c r="L45" i="36"/>
  <c r="K45" i="36"/>
  <c r="J45" i="36"/>
  <c r="I45" i="36"/>
  <c r="H45" i="36"/>
  <c r="G45" i="36"/>
  <c r="F45" i="36"/>
  <c r="E45" i="36"/>
  <c r="D45" i="36"/>
  <c r="X44" i="36"/>
  <c r="W44" i="36"/>
  <c r="V44" i="36"/>
  <c r="U44" i="36"/>
  <c r="T44" i="36"/>
  <c r="S44" i="36"/>
  <c r="R44" i="36"/>
  <c r="Q44" i="36"/>
  <c r="P44" i="36"/>
  <c r="O44" i="36"/>
  <c r="N44" i="36"/>
  <c r="M44" i="36"/>
  <c r="L44" i="36"/>
  <c r="K44" i="36"/>
  <c r="J44" i="36"/>
  <c r="I44" i="36"/>
  <c r="H44" i="36"/>
  <c r="G44" i="36"/>
  <c r="F44" i="36"/>
  <c r="E44" i="36"/>
  <c r="D44" i="36"/>
  <c r="X43" i="36"/>
  <c r="W43" i="36"/>
  <c r="V43" i="36"/>
  <c r="U43" i="36"/>
  <c r="T43" i="36"/>
  <c r="S43" i="36"/>
  <c r="R43" i="36"/>
  <c r="Q43" i="36"/>
  <c r="P43" i="36"/>
  <c r="O43" i="36"/>
  <c r="N43" i="36"/>
  <c r="M43" i="36"/>
  <c r="L43" i="36"/>
  <c r="K43" i="36"/>
  <c r="J43" i="36"/>
  <c r="I43" i="36"/>
  <c r="H43" i="36"/>
  <c r="G43" i="36"/>
  <c r="F43" i="36"/>
  <c r="E43" i="36"/>
  <c r="D43" i="36"/>
  <c r="X42" i="36"/>
  <c r="W42" i="36"/>
  <c r="V42" i="36"/>
  <c r="U42" i="36"/>
  <c r="T42" i="36"/>
  <c r="S42" i="36"/>
  <c r="R42" i="36"/>
  <c r="Q42" i="36"/>
  <c r="P42" i="36"/>
  <c r="O42" i="36"/>
  <c r="N42" i="36"/>
  <c r="M42" i="36"/>
  <c r="L42" i="36"/>
  <c r="K42" i="36"/>
  <c r="J42" i="36"/>
  <c r="I42" i="36"/>
  <c r="H42" i="36"/>
  <c r="G42" i="36"/>
  <c r="F42" i="36"/>
  <c r="E42" i="36"/>
  <c r="D42" i="36"/>
  <c r="X41" i="36"/>
  <c r="W41" i="36"/>
  <c r="V41" i="36"/>
  <c r="U41" i="36"/>
  <c r="T41" i="36"/>
  <c r="S41" i="36"/>
  <c r="R41" i="36"/>
  <c r="Q41" i="36"/>
  <c r="P41" i="36"/>
  <c r="O41" i="36"/>
  <c r="N41" i="36"/>
  <c r="M41" i="36"/>
  <c r="L41" i="36"/>
  <c r="K41" i="36"/>
  <c r="J41" i="36"/>
  <c r="I41" i="36"/>
  <c r="H41" i="36"/>
  <c r="G41" i="36"/>
  <c r="F41" i="36"/>
  <c r="E41" i="36"/>
  <c r="D41" i="36"/>
  <c r="X40" i="36"/>
  <c r="W40" i="36"/>
  <c r="V40" i="36"/>
  <c r="U40" i="36"/>
  <c r="T40" i="36"/>
  <c r="S40" i="36"/>
  <c r="R40" i="36"/>
  <c r="Q40" i="36"/>
  <c r="P40" i="36"/>
  <c r="O40" i="36"/>
  <c r="N40" i="36"/>
  <c r="M40" i="36"/>
  <c r="L40" i="36"/>
  <c r="K40" i="36"/>
  <c r="J40" i="36"/>
  <c r="I40" i="36"/>
  <c r="H40" i="36"/>
  <c r="G40" i="36"/>
  <c r="F40" i="36"/>
  <c r="E40" i="36"/>
  <c r="D40" i="36"/>
  <c r="X39" i="36"/>
  <c r="W39" i="36"/>
  <c r="V39" i="36"/>
  <c r="U39" i="36"/>
  <c r="T39" i="36"/>
  <c r="S39" i="36"/>
  <c r="R39" i="36"/>
  <c r="Q39" i="36"/>
  <c r="P39" i="36"/>
  <c r="O39" i="36"/>
  <c r="N39" i="36"/>
  <c r="M39" i="36"/>
  <c r="L39" i="36"/>
  <c r="K39" i="36"/>
  <c r="J39" i="36"/>
  <c r="I39" i="36"/>
  <c r="H39" i="36"/>
  <c r="G39" i="36"/>
  <c r="F39" i="36"/>
  <c r="E39" i="36"/>
  <c r="D39" i="36"/>
  <c r="X38" i="36"/>
  <c r="W38" i="36"/>
  <c r="V38" i="36"/>
  <c r="U38" i="36"/>
  <c r="T38" i="36"/>
  <c r="S38" i="36"/>
  <c r="R38" i="36"/>
  <c r="Q38" i="36"/>
  <c r="P38" i="36"/>
  <c r="O38" i="36"/>
  <c r="N38" i="36"/>
  <c r="M38" i="36"/>
  <c r="L38" i="36"/>
  <c r="K38" i="36"/>
  <c r="J38" i="36"/>
  <c r="I38" i="36"/>
  <c r="H38" i="36"/>
  <c r="G38" i="36"/>
  <c r="F38" i="36"/>
  <c r="E38" i="36"/>
  <c r="D38" i="36"/>
  <c r="X37" i="36"/>
  <c r="W37" i="36"/>
  <c r="V37" i="36"/>
  <c r="U37" i="36"/>
  <c r="T37" i="36"/>
  <c r="S37" i="36"/>
  <c r="R37" i="36"/>
  <c r="Q37" i="36"/>
  <c r="P37" i="36"/>
  <c r="O37" i="36"/>
  <c r="N37" i="36"/>
  <c r="M37" i="36"/>
  <c r="L37" i="36"/>
  <c r="K37" i="36"/>
  <c r="J37" i="36"/>
  <c r="I37" i="36"/>
  <c r="H37" i="36"/>
  <c r="G37" i="36"/>
  <c r="F37" i="36"/>
  <c r="E37" i="36"/>
  <c r="D37" i="36"/>
  <c r="X36" i="36"/>
  <c r="W36" i="36"/>
  <c r="V36" i="36"/>
  <c r="U36" i="36"/>
  <c r="T36" i="36"/>
  <c r="S36" i="36"/>
  <c r="R36" i="36"/>
  <c r="Q36" i="36"/>
  <c r="P36" i="36"/>
  <c r="O36" i="36"/>
  <c r="N36" i="36"/>
  <c r="M36" i="36"/>
  <c r="L36" i="36"/>
  <c r="K36" i="36"/>
  <c r="J36" i="36"/>
  <c r="I36" i="36"/>
  <c r="H36" i="36"/>
  <c r="G36" i="36"/>
  <c r="F36" i="36"/>
  <c r="E36" i="36"/>
  <c r="D36" i="36"/>
  <c r="X35" i="36"/>
  <c r="W35" i="36"/>
  <c r="V35" i="36"/>
  <c r="U35" i="36"/>
  <c r="T35" i="36"/>
  <c r="S35" i="36"/>
  <c r="R35" i="36"/>
  <c r="Q35" i="36"/>
  <c r="P35" i="36"/>
  <c r="O35" i="36"/>
  <c r="N35" i="36"/>
  <c r="M35" i="36"/>
  <c r="L35" i="36"/>
  <c r="K35" i="36"/>
  <c r="J35" i="36"/>
  <c r="I35" i="36"/>
  <c r="H35" i="36"/>
  <c r="G35" i="36"/>
  <c r="F35" i="36"/>
  <c r="E35" i="36"/>
  <c r="D35" i="36"/>
  <c r="X34" i="36"/>
  <c r="W34" i="36"/>
  <c r="V34" i="36"/>
  <c r="U34" i="36"/>
  <c r="T34" i="36"/>
  <c r="S34" i="36"/>
  <c r="R34" i="36"/>
  <c r="Q34" i="36"/>
  <c r="P34" i="36"/>
  <c r="O34" i="36"/>
  <c r="N34" i="36"/>
  <c r="M34" i="36"/>
  <c r="L34" i="36"/>
  <c r="K34" i="36"/>
  <c r="J34" i="36"/>
  <c r="I34" i="36"/>
  <c r="H34" i="36"/>
  <c r="G34" i="36"/>
  <c r="F34" i="36"/>
  <c r="E34" i="36"/>
  <c r="D34" i="36"/>
  <c r="X33" i="36"/>
  <c r="W33" i="36"/>
  <c r="V33" i="36"/>
  <c r="U33" i="36"/>
  <c r="T33" i="36"/>
  <c r="S33" i="36"/>
  <c r="R33" i="36"/>
  <c r="Q33" i="36"/>
  <c r="P33" i="36"/>
  <c r="O33" i="36"/>
  <c r="N33" i="36"/>
  <c r="M33" i="36"/>
  <c r="L33" i="36"/>
  <c r="K33" i="36"/>
  <c r="J33" i="36"/>
  <c r="I33" i="36"/>
  <c r="H33" i="36"/>
  <c r="G33" i="36"/>
  <c r="F33" i="36"/>
  <c r="E33" i="36"/>
  <c r="D33" i="36"/>
  <c r="X32" i="36"/>
  <c r="W32" i="36"/>
  <c r="V32" i="36"/>
  <c r="U32" i="36"/>
  <c r="T32" i="36"/>
  <c r="S32" i="36"/>
  <c r="R32" i="36"/>
  <c r="Q32" i="36"/>
  <c r="P32" i="36"/>
  <c r="O32" i="36"/>
  <c r="N32" i="36"/>
  <c r="M32" i="36"/>
  <c r="L32" i="36"/>
  <c r="K32" i="36"/>
  <c r="J32" i="36"/>
  <c r="I32" i="36"/>
  <c r="H32" i="36"/>
  <c r="G32" i="36"/>
  <c r="F32" i="36"/>
  <c r="E32" i="36"/>
  <c r="D32" i="36"/>
  <c r="I17" i="36" l="1"/>
  <c r="Q17" i="36"/>
  <c r="J17" i="36"/>
  <c r="K17" i="36"/>
  <c r="L17" i="36"/>
  <c r="P17" i="36"/>
  <c r="M17" i="36"/>
  <c r="H27" i="12" s="1"/>
  <c r="D17" i="36"/>
  <c r="R17" i="36"/>
  <c r="N17" i="36"/>
  <c r="O17" i="36"/>
  <c r="G17" i="36"/>
  <c r="H17" i="36"/>
  <c r="S17" i="36"/>
  <c r="E17" i="36"/>
  <c r="Q27" i="12" s="1"/>
  <c r="T17" i="36"/>
  <c r="R27" i="12" s="1"/>
  <c r="U17" i="36"/>
  <c r="X17" i="36"/>
  <c r="V17" i="36"/>
  <c r="F27" i="12" s="1"/>
  <c r="W17" i="36"/>
  <c r="F17" i="36"/>
  <c r="I27" i="12" s="1"/>
  <c r="E2" i="36"/>
  <c r="Q12" i="12" s="1"/>
  <c r="U2" i="36"/>
  <c r="K12" i="12" s="1"/>
  <c r="D2" i="36"/>
  <c r="M2" i="36"/>
  <c r="H12" i="12" s="1"/>
  <c r="F2" i="36"/>
  <c r="I12" i="12" s="1"/>
  <c r="V2" i="36"/>
  <c r="F12" i="12" s="1"/>
  <c r="G2" i="36"/>
  <c r="W2" i="36"/>
  <c r="G12" i="12" s="1"/>
  <c r="H2" i="36"/>
  <c r="X2" i="36"/>
  <c r="I2" i="36"/>
  <c r="L2" i="36"/>
  <c r="N2" i="36"/>
  <c r="J2" i="36"/>
  <c r="K2" i="36"/>
  <c r="O2" i="36"/>
  <c r="S2" i="36"/>
  <c r="P2" i="36"/>
  <c r="P12" i="12" s="1"/>
  <c r="Q2" i="36"/>
  <c r="M12" i="12" s="1"/>
  <c r="R2" i="36"/>
  <c r="T2" i="36"/>
  <c r="R12" i="12" s="1"/>
  <c r="E6" i="36"/>
  <c r="Q16" i="12" s="1"/>
  <c r="U6" i="36"/>
  <c r="K16" i="12" s="1"/>
  <c r="M6" i="36"/>
  <c r="H16" i="12" s="1"/>
  <c r="F6" i="36"/>
  <c r="I16" i="12" s="1"/>
  <c r="V6" i="36"/>
  <c r="F16" i="12" s="1"/>
  <c r="G6" i="36"/>
  <c r="W6" i="36"/>
  <c r="H6" i="36"/>
  <c r="X6" i="36"/>
  <c r="I6" i="36"/>
  <c r="L6" i="36"/>
  <c r="N6" i="36"/>
  <c r="J6" i="36"/>
  <c r="K6" i="36"/>
  <c r="O16" i="12" s="1"/>
  <c r="Q6" i="36"/>
  <c r="M16" i="12" s="1"/>
  <c r="R6" i="36"/>
  <c r="P6" i="36"/>
  <c r="P16" i="12" s="1"/>
  <c r="S6" i="36"/>
  <c r="T6" i="36"/>
  <c r="R16" i="12" s="1"/>
  <c r="D6" i="36"/>
  <c r="O6" i="36"/>
  <c r="Q27" i="36"/>
  <c r="M37" i="12" s="1"/>
  <c r="D27" i="36"/>
  <c r="R27" i="36"/>
  <c r="S27" i="36"/>
  <c r="T27" i="36"/>
  <c r="R37" i="12" s="1"/>
  <c r="H27" i="36"/>
  <c r="I27" i="36"/>
  <c r="J27" i="36"/>
  <c r="E27" i="36"/>
  <c r="Q37" i="12" s="1"/>
  <c r="U27" i="36"/>
  <c r="K37" i="12" s="1"/>
  <c r="X27" i="36"/>
  <c r="D37" i="12"/>
  <c r="F27" i="36"/>
  <c r="I37" i="12" s="1"/>
  <c r="V27" i="36"/>
  <c r="F37" i="12" s="1"/>
  <c r="G27" i="36"/>
  <c r="W27" i="36"/>
  <c r="G37" i="12" s="1"/>
  <c r="P27" i="36"/>
  <c r="P37" i="12" s="1"/>
  <c r="M27" i="36"/>
  <c r="H37" i="12" s="1"/>
  <c r="L27" i="36"/>
  <c r="K27" i="36"/>
  <c r="O37" i="12" s="1"/>
  <c r="N27" i="36"/>
  <c r="O27" i="36"/>
  <c r="D21" i="12"/>
  <c r="Q11" i="36"/>
  <c r="M21" i="12" s="1"/>
  <c r="D11" i="36"/>
  <c r="I11" i="36"/>
  <c r="R11" i="36"/>
  <c r="S11" i="36"/>
  <c r="T11" i="36"/>
  <c r="R21" i="12" s="1"/>
  <c r="E11" i="36"/>
  <c r="Q21" i="12" s="1"/>
  <c r="U11" i="36"/>
  <c r="K21" i="12" s="1"/>
  <c r="H11" i="36"/>
  <c r="X11" i="36"/>
  <c r="J11" i="36"/>
  <c r="F11" i="36"/>
  <c r="I21" i="12" s="1"/>
  <c r="V11" i="36"/>
  <c r="F21" i="12" s="1"/>
  <c r="G11" i="36"/>
  <c r="W11" i="36"/>
  <c r="G21" i="12" s="1"/>
  <c r="K11" i="36"/>
  <c r="O21" i="12" s="1"/>
  <c r="P11" i="36"/>
  <c r="P21" i="12" s="1"/>
  <c r="L11" i="36"/>
  <c r="M11" i="36"/>
  <c r="H21" i="12" s="1"/>
  <c r="N11" i="36"/>
  <c r="O11" i="36"/>
  <c r="D26" i="12"/>
  <c r="M16" i="36"/>
  <c r="H26" i="12" s="1"/>
  <c r="D16" i="36"/>
  <c r="E16" i="36"/>
  <c r="Q26" i="12" s="1"/>
  <c r="N16" i="36"/>
  <c r="O16" i="36"/>
  <c r="P16" i="36"/>
  <c r="U16" i="36"/>
  <c r="K26" i="12" s="1"/>
  <c r="V16" i="36"/>
  <c r="Q16" i="36"/>
  <c r="M26" i="12" s="1"/>
  <c r="T16" i="36"/>
  <c r="R26" i="12" s="1"/>
  <c r="F16" i="36"/>
  <c r="I26" i="12" s="1"/>
  <c r="R16" i="36"/>
  <c r="S16" i="36"/>
  <c r="G16" i="36"/>
  <c r="H16" i="36"/>
  <c r="I16" i="36"/>
  <c r="J16" i="36"/>
  <c r="K16" i="36"/>
  <c r="O26" i="12" s="1"/>
  <c r="L16" i="36"/>
  <c r="W16" i="36"/>
  <c r="G26" i="12" s="1"/>
  <c r="X16" i="36"/>
  <c r="D31" i="12"/>
  <c r="I21" i="36"/>
  <c r="Q21" i="36"/>
  <c r="M31" i="12" s="1"/>
  <c r="J21" i="36"/>
  <c r="K21" i="36"/>
  <c r="O31" i="12" s="1"/>
  <c r="L21" i="36"/>
  <c r="P21" i="36"/>
  <c r="P31" i="12" s="1"/>
  <c r="M21" i="36"/>
  <c r="H31" i="12" s="1"/>
  <c r="R21" i="36"/>
  <c r="N21" i="36"/>
  <c r="O21" i="36"/>
  <c r="S21" i="36"/>
  <c r="D21" i="36"/>
  <c r="T21" i="36"/>
  <c r="R31" i="12" s="1"/>
  <c r="G21" i="36"/>
  <c r="U21" i="36"/>
  <c r="K31" i="12" s="1"/>
  <c r="W21" i="36"/>
  <c r="G31" i="12" s="1"/>
  <c r="F21" i="36"/>
  <c r="I31" i="12" s="1"/>
  <c r="H21" i="36"/>
  <c r="V21" i="36"/>
  <c r="F31" i="12" s="1"/>
  <c r="X21" i="36"/>
  <c r="E21" i="36"/>
  <c r="Q31" i="12" s="1"/>
  <c r="D15" i="12"/>
  <c r="I5" i="36"/>
  <c r="Q5" i="36"/>
  <c r="M15" i="12" s="1"/>
  <c r="J5" i="36"/>
  <c r="K5" i="36"/>
  <c r="O15" i="12" s="1"/>
  <c r="L5" i="36"/>
  <c r="M5" i="36"/>
  <c r="H15" i="12" s="1"/>
  <c r="P5" i="36"/>
  <c r="P15" i="12" s="1"/>
  <c r="R5" i="36"/>
  <c r="N5" i="36"/>
  <c r="O5" i="36"/>
  <c r="D5" i="36"/>
  <c r="S5" i="36"/>
  <c r="X5" i="36"/>
  <c r="H5" i="36"/>
  <c r="E5" i="36"/>
  <c r="Q15" i="12" s="1"/>
  <c r="T5" i="36"/>
  <c r="R15" i="12" s="1"/>
  <c r="F5" i="36"/>
  <c r="I15" i="12" s="1"/>
  <c r="G5" i="36"/>
  <c r="U5" i="36"/>
  <c r="K15" i="12" s="1"/>
  <c r="V5" i="36"/>
  <c r="F15" i="12" s="1"/>
  <c r="W5" i="36"/>
  <c r="G15" i="12" s="1"/>
  <c r="E26" i="36"/>
  <c r="Q36" i="12" s="1"/>
  <c r="U26" i="36"/>
  <c r="K36" i="12" s="1"/>
  <c r="F26" i="36"/>
  <c r="I36" i="12" s="1"/>
  <c r="V26" i="36"/>
  <c r="F36" i="12" s="1"/>
  <c r="G26" i="36"/>
  <c r="W26" i="36"/>
  <c r="G36" i="12" s="1"/>
  <c r="H26" i="36"/>
  <c r="X26" i="36"/>
  <c r="D36" i="12"/>
  <c r="L26" i="36"/>
  <c r="I26" i="36"/>
  <c r="M26" i="36"/>
  <c r="H36" i="12" s="1"/>
  <c r="J26" i="36"/>
  <c r="K26" i="36"/>
  <c r="O36" i="12" s="1"/>
  <c r="N26" i="36"/>
  <c r="R26" i="36"/>
  <c r="D26" i="36"/>
  <c r="Q26" i="36"/>
  <c r="M36" i="12" s="1"/>
  <c r="O26" i="36"/>
  <c r="P26" i="36"/>
  <c r="P36" i="12" s="1"/>
  <c r="S26" i="36"/>
  <c r="T26" i="36"/>
  <c r="R36" i="12" s="1"/>
  <c r="D20" i="12"/>
  <c r="E10" i="36"/>
  <c r="Q20" i="12" s="1"/>
  <c r="U10" i="36"/>
  <c r="K20" i="12" s="1"/>
  <c r="F10" i="36"/>
  <c r="I20" i="12" s="1"/>
  <c r="V10" i="36"/>
  <c r="F20" i="12" s="1"/>
  <c r="G10" i="36"/>
  <c r="W10" i="36"/>
  <c r="G20" i="12" s="1"/>
  <c r="H10" i="36"/>
  <c r="X10" i="36"/>
  <c r="M10" i="36"/>
  <c r="H20" i="12" s="1"/>
  <c r="I10" i="36"/>
  <c r="L10" i="36"/>
  <c r="N10" i="36"/>
  <c r="J10" i="36"/>
  <c r="K10" i="36"/>
  <c r="O20" i="12" s="1"/>
  <c r="S10" i="36"/>
  <c r="O10" i="36"/>
  <c r="R10" i="36"/>
  <c r="T10" i="36"/>
  <c r="R20" i="12" s="1"/>
  <c r="D10" i="36"/>
  <c r="P10" i="36"/>
  <c r="P20" i="12" s="1"/>
  <c r="Q10" i="36"/>
  <c r="M20" i="12" s="1"/>
  <c r="D25" i="12"/>
  <c r="Q15" i="36"/>
  <c r="M25" i="12" s="1"/>
  <c r="X15" i="36"/>
  <c r="R15" i="36"/>
  <c r="S15" i="36"/>
  <c r="T15" i="36"/>
  <c r="R25" i="12" s="1"/>
  <c r="E15" i="36"/>
  <c r="Q25" i="12" s="1"/>
  <c r="U15" i="36"/>
  <c r="K25" i="12" s="1"/>
  <c r="D15" i="36"/>
  <c r="H15" i="36"/>
  <c r="I15" i="36"/>
  <c r="J15" i="36"/>
  <c r="F15" i="36"/>
  <c r="I25" i="12" s="1"/>
  <c r="V15" i="36"/>
  <c r="F25" i="12" s="1"/>
  <c r="G15" i="36"/>
  <c r="W15" i="36"/>
  <c r="G25" i="12" s="1"/>
  <c r="K15" i="36"/>
  <c r="O25" i="12" s="1"/>
  <c r="L15" i="36"/>
  <c r="M15" i="36"/>
  <c r="H25" i="12" s="1"/>
  <c r="N15" i="36"/>
  <c r="O15" i="36"/>
  <c r="P15" i="36"/>
  <c r="P25" i="12" s="1"/>
  <c r="D30" i="12"/>
  <c r="M20" i="36"/>
  <c r="H30" i="12" s="1"/>
  <c r="T20" i="36"/>
  <c r="R30" i="12" s="1"/>
  <c r="N20" i="36"/>
  <c r="O20" i="36"/>
  <c r="P20" i="36"/>
  <c r="P30" i="12" s="1"/>
  <c r="E20" i="36"/>
  <c r="Q30" i="12" s="1"/>
  <c r="Q20" i="36"/>
  <c r="M30" i="12" s="1"/>
  <c r="U20" i="36"/>
  <c r="K30" i="12" s="1"/>
  <c r="F20" i="36"/>
  <c r="I30" i="12" s="1"/>
  <c r="V20" i="36"/>
  <c r="F30" i="12" s="1"/>
  <c r="R20" i="36"/>
  <c r="S20" i="36"/>
  <c r="I20" i="36"/>
  <c r="J20" i="36"/>
  <c r="G20" i="36"/>
  <c r="K20" i="36"/>
  <c r="O30" i="12" s="1"/>
  <c r="H20" i="36"/>
  <c r="L20" i="36"/>
  <c r="W20" i="36"/>
  <c r="G30" i="12" s="1"/>
  <c r="X20" i="36"/>
  <c r="D20" i="36"/>
  <c r="D14" i="12"/>
  <c r="M4" i="36"/>
  <c r="H14" i="12" s="1"/>
  <c r="U4" i="36"/>
  <c r="K14" i="12" s="1"/>
  <c r="N4" i="36"/>
  <c r="O4" i="36"/>
  <c r="P4" i="36"/>
  <c r="P14" i="12" s="1"/>
  <c r="Q4" i="36"/>
  <c r="M14" i="12" s="1"/>
  <c r="T4" i="36"/>
  <c r="R14" i="12" s="1"/>
  <c r="E4" i="36"/>
  <c r="Q14" i="12" s="1"/>
  <c r="F4" i="36"/>
  <c r="I14" i="12" s="1"/>
  <c r="V4" i="36"/>
  <c r="F14" i="12" s="1"/>
  <c r="R4" i="36"/>
  <c r="S4" i="36"/>
  <c r="K4" i="36"/>
  <c r="O14" i="12" s="1"/>
  <c r="L4" i="36"/>
  <c r="G4" i="36"/>
  <c r="W4" i="36"/>
  <c r="G14" i="12" s="1"/>
  <c r="X4" i="36"/>
  <c r="D4" i="36"/>
  <c r="H4" i="36"/>
  <c r="I4" i="36"/>
  <c r="J4" i="36"/>
  <c r="E22" i="36"/>
  <c r="Q32" i="12" s="1"/>
  <c r="U22" i="36"/>
  <c r="K32" i="12" s="1"/>
  <c r="L22" i="36"/>
  <c r="F22" i="36"/>
  <c r="I32" i="12" s="1"/>
  <c r="V22" i="36"/>
  <c r="F32" i="12" s="1"/>
  <c r="G22" i="36"/>
  <c r="W22" i="36"/>
  <c r="G32" i="12" s="1"/>
  <c r="H22" i="36"/>
  <c r="X22" i="36"/>
  <c r="M22" i="36"/>
  <c r="N22" i="36"/>
  <c r="I22" i="36"/>
  <c r="J22" i="36"/>
  <c r="K22" i="36"/>
  <c r="O32" i="12" s="1"/>
  <c r="Q22" i="36"/>
  <c r="M32" i="12" s="1"/>
  <c r="O22" i="36"/>
  <c r="P22" i="36"/>
  <c r="P32" i="12" s="1"/>
  <c r="S22" i="36"/>
  <c r="R22" i="36"/>
  <c r="T22" i="36"/>
  <c r="R32" i="12" s="1"/>
  <c r="D22" i="36"/>
  <c r="I25" i="36"/>
  <c r="P25" i="36"/>
  <c r="P35" i="12" s="1"/>
  <c r="Q25" i="36"/>
  <c r="M35" i="12" s="1"/>
  <c r="J25" i="36"/>
  <c r="K25" i="36"/>
  <c r="O35" i="12" s="1"/>
  <c r="L25" i="36"/>
  <c r="R25" i="36"/>
  <c r="M25" i="36"/>
  <c r="H35" i="12" s="1"/>
  <c r="N25" i="36"/>
  <c r="O25" i="36"/>
  <c r="U25" i="36"/>
  <c r="K35" i="12" s="1"/>
  <c r="X25" i="36"/>
  <c r="E25" i="36"/>
  <c r="Q35" i="12" s="1"/>
  <c r="H25" i="36"/>
  <c r="V25" i="36"/>
  <c r="F35" i="12" s="1"/>
  <c r="W25" i="36"/>
  <c r="G35" i="12" s="1"/>
  <c r="D25" i="36"/>
  <c r="F25" i="36"/>
  <c r="I35" i="12" s="1"/>
  <c r="G25" i="36"/>
  <c r="S25" i="36"/>
  <c r="T25" i="36"/>
  <c r="R35" i="12" s="1"/>
  <c r="I9" i="36"/>
  <c r="Q9" i="36"/>
  <c r="J9" i="36"/>
  <c r="K9" i="36"/>
  <c r="O19" i="12" s="1"/>
  <c r="L9" i="36"/>
  <c r="M9" i="36"/>
  <c r="H19" i="12" s="1"/>
  <c r="P9" i="36"/>
  <c r="P19" i="12" s="1"/>
  <c r="R9" i="36"/>
  <c r="N9" i="36"/>
  <c r="O9" i="36"/>
  <c r="T9" i="36"/>
  <c r="R19" i="12" s="1"/>
  <c r="U9" i="36"/>
  <c r="K19" i="12" s="1"/>
  <c r="D9" i="36"/>
  <c r="E9" i="36"/>
  <c r="Q19" i="12" s="1"/>
  <c r="W9" i="36"/>
  <c r="G19" i="12" s="1"/>
  <c r="F9" i="36"/>
  <c r="I19" i="12" s="1"/>
  <c r="G9" i="36"/>
  <c r="H9" i="36"/>
  <c r="S9" i="36"/>
  <c r="V9" i="36"/>
  <c r="F19" i="12" s="1"/>
  <c r="X9" i="36"/>
  <c r="E18" i="36"/>
  <c r="Q28" i="12" s="1"/>
  <c r="U18" i="36"/>
  <c r="K28" i="12" s="1"/>
  <c r="L18" i="36"/>
  <c r="D18" i="36"/>
  <c r="F18" i="36"/>
  <c r="I28" i="12" s="1"/>
  <c r="V18" i="36"/>
  <c r="F28" i="12" s="1"/>
  <c r="G18" i="36"/>
  <c r="W18" i="36"/>
  <c r="G28" i="12" s="1"/>
  <c r="H18" i="36"/>
  <c r="X18" i="36"/>
  <c r="M18" i="36"/>
  <c r="H28" i="12" s="1"/>
  <c r="I18" i="36"/>
  <c r="N18" i="36"/>
  <c r="J18" i="36"/>
  <c r="K18" i="36"/>
  <c r="O28" i="12" s="1"/>
  <c r="O18" i="36"/>
  <c r="S18" i="36"/>
  <c r="Q18" i="36"/>
  <c r="M28" i="12" s="1"/>
  <c r="P18" i="36"/>
  <c r="P28" i="12" s="1"/>
  <c r="R18" i="36"/>
  <c r="T18" i="36"/>
  <c r="R28" i="12" s="1"/>
  <c r="Q23" i="36"/>
  <c r="M33" i="12" s="1"/>
  <c r="I23" i="36"/>
  <c r="R23" i="36"/>
  <c r="S23" i="36"/>
  <c r="T23" i="36"/>
  <c r="R33" i="12" s="1"/>
  <c r="X23" i="36"/>
  <c r="E23" i="36"/>
  <c r="Q33" i="12" s="1"/>
  <c r="U23" i="36"/>
  <c r="K33" i="12" s="1"/>
  <c r="H23" i="36"/>
  <c r="J23" i="36"/>
  <c r="F23" i="36"/>
  <c r="I33" i="12" s="1"/>
  <c r="V23" i="36"/>
  <c r="F33" i="12" s="1"/>
  <c r="G23" i="36"/>
  <c r="W23" i="36"/>
  <c r="G33" i="12" s="1"/>
  <c r="O23" i="36"/>
  <c r="D23" i="36"/>
  <c r="P23" i="36"/>
  <c r="P33" i="12" s="1"/>
  <c r="K23" i="36"/>
  <c r="O33" i="12" s="1"/>
  <c r="N23" i="36"/>
  <c r="L23" i="36"/>
  <c r="M23" i="36"/>
  <c r="H33" i="12" s="1"/>
  <c r="D17" i="12"/>
  <c r="Q7" i="36"/>
  <c r="M17" i="12" s="1"/>
  <c r="I7" i="36"/>
  <c r="R7" i="36"/>
  <c r="S7" i="36"/>
  <c r="T7" i="36"/>
  <c r="R17" i="12" s="1"/>
  <c r="E7" i="36"/>
  <c r="Q17" i="12" s="1"/>
  <c r="U7" i="36"/>
  <c r="K17" i="12" s="1"/>
  <c r="H7" i="36"/>
  <c r="X7" i="36"/>
  <c r="J7" i="36"/>
  <c r="F7" i="36"/>
  <c r="I17" i="12" s="1"/>
  <c r="V7" i="36"/>
  <c r="F17" i="12" s="1"/>
  <c r="G7" i="36"/>
  <c r="W7" i="36"/>
  <c r="G17" i="12" s="1"/>
  <c r="K7" i="36"/>
  <c r="O17" i="12" s="1"/>
  <c r="O7" i="36"/>
  <c r="D7" i="36"/>
  <c r="N7" i="36"/>
  <c r="L7" i="36"/>
  <c r="M7" i="36"/>
  <c r="H17" i="12" s="1"/>
  <c r="P7" i="36"/>
  <c r="P17" i="12" s="1"/>
  <c r="M28" i="36"/>
  <c r="H38" i="12" s="1"/>
  <c r="D28" i="36"/>
  <c r="E28" i="36"/>
  <c r="Q38" i="12" s="1"/>
  <c r="N28" i="36"/>
  <c r="O28" i="36"/>
  <c r="P28" i="36"/>
  <c r="P38" i="12" s="1"/>
  <c r="T28" i="36"/>
  <c r="R38" i="12" s="1"/>
  <c r="D38" i="12"/>
  <c r="F28" i="36"/>
  <c r="I38" i="12" s="1"/>
  <c r="Q28" i="36"/>
  <c r="M38" i="12" s="1"/>
  <c r="U28" i="36"/>
  <c r="K38" i="12" s="1"/>
  <c r="R28" i="36"/>
  <c r="S28" i="36"/>
  <c r="L28" i="36"/>
  <c r="G28" i="36"/>
  <c r="I28" i="36"/>
  <c r="H28" i="36"/>
  <c r="V28" i="36"/>
  <c r="F38" i="12" s="1"/>
  <c r="W28" i="36"/>
  <c r="G38" i="12" s="1"/>
  <c r="J28" i="36"/>
  <c r="K28" i="36"/>
  <c r="O38" i="12" s="1"/>
  <c r="X28" i="36"/>
  <c r="D22" i="12"/>
  <c r="M12" i="36"/>
  <c r="H22" i="12" s="1"/>
  <c r="D12" i="36"/>
  <c r="E12" i="36"/>
  <c r="Q22" i="12" s="1"/>
  <c r="U12" i="36"/>
  <c r="K22" i="12" s="1"/>
  <c r="N12" i="36"/>
  <c r="O12" i="36"/>
  <c r="P12" i="36"/>
  <c r="P22" i="12" s="1"/>
  <c r="F12" i="36"/>
  <c r="I22" i="12" s="1"/>
  <c r="Q12" i="36"/>
  <c r="M22" i="12" s="1"/>
  <c r="T12" i="36"/>
  <c r="R22" i="12" s="1"/>
  <c r="V12" i="36"/>
  <c r="F22" i="12" s="1"/>
  <c r="R12" i="36"/>
  <c r="S12" i="36"/>
  <c r="G12" i="36"/>
  <c r="K12" i="36"/>
  <c r="O22" i="12" s="1"/>
  <c r="H12" i="36"/>
  <c r="I12" i="36"/>
  <c r="J12" i="36"/>
  <c r="L12" i="36"/>
  <c r="W12" i="36"/>
  <c r="G22" i="12" s="1"/>
  <c r="X12" i="36"/>
  <c r="E14" i="36"/>
  <c r="Q24" i="12" s="1"/>
  <c r="U14" i="36"/>
  <c r="K24" i="12" s="1"/>
  <c r="M14" i="36"/>
  <c r="H24" i="12" s="1"/>
  <c r="F14" i="36"/>
  <c r="I24" i="12" s="1"/>
  <c r="V14" i="36"/>
  <c r="F24" i="12" s="1"/>
  <c r="G14" i="36"/>
  <c r="W14" i="36"/>
  <c r="G24" i="12" s="1"/>
  <c r="H14" i="36"/>
  <c r="X14" i="36"/>
  <c r="D14" i="36"/>
  <c r="L14" i="36"/>
  <c r="I14" i="36"/>
  <c r="N14" i="36"/>
  <c r="J14" i="36"/>
  <c r="K14" i="36"/>
  <c r="O24" i="12" s="1"/>
  <c r="S14" i="36"/>
  <c r="Q14" i="36"/>
  <c r="M24" i="12" s="1"/>
  <c r="O14" i="36"/>
  <c r="P14" i="36"/>
  <c r="P24" i="12" s="1"/>
  <c r="R14" i="36"/>
  <c r="T14" i="36"/>
  <c r="R24" i="12" s="1"/>
  <c r="D29" i="12"/>
  <c r="Q19" i="36"/>
  <c r="M29" i="12" s="1"/>
  <c r="I19" i="36"/>
  <c r="R19" i="36"/>
  <c r="S19" i="36"/>
  <c r="T19" i="36"/>
  <c r="R29" i="12" s="1"/>
  <c r="X19" i="36"/>
  <c r="D19" i="36"/>
  <c r="E19" i="36"/>
  <c r="Q29" i="12" s="1"/>
  <c r="U19" i="36"/>
  <c r="K29" i="12" s="1"/>
  <c r="H19" i="36"/>
  <c r="J19" i="36"/>
  <c r="F19" i="36"/>
  <c r="I29" i="12" s="1"/>
  <c r="V19" i="36"/>
  <c r="F29" i="12" s="1"/>
  <c r="G19" i="36"/>
  <c r="W19" i="36"/>
  <c r="G29" i="12" s="1"/>
  <c r="M19" i="36"/>
  <c r="H29" i="12" s="1"/>
  <c r="L19" i="36"/>
  <c r="N19" i="36"/>
  <c r="O19" i="36"/>
  <c r="P19" i="36"/>
  <c r="P29" i="12" s="1"/>
  <c r="K19" i="36"/>
  <c r="O29" i="12" s="1"/>
  <c r="D13" i="12"/>
  <c r="Q3" i="36"/>
  <c r="M13" i="12" s="1"/>
  <c r="H3" i="36"/>
  <c r="R3" i="36"/>
  <c r="S3" i="36"/>
  <c r="T3" i="36"/>
  <c r="R13" i="12" s="1"/>
  <c r="X3" i="36"/>
  <c r="I3" i="36"/>
  <c r="D3" i="36"/>
  <c r="J3" i="36"/>
  <c r="E3" i="36"/>
  <c r="Q13" i="12" s="1"/>
  <c r="U3" i="36"/>
  <c r="K13" i="12" s="1"/>
  <c r="F3" i="36"/>
  <c r="I13" i="12" s="1"/>
  <c r="V3" i="36"/>
  <c r="F13" i="12" s="1"/>
  <c r="G3" i="36"/>
  <c r="W3" i="36"/>
  <c r="G13" i="12" s="1"/>
  <c r="M3" i="36"/>
  <c r="H13" i="12" s="1"/>
  <c r="O3" i="36"/>
  <c r="K3" i="36"/>
  <c r="O13" i="12" s="1"/>
  <c r="L3" i="36"/>
  <c r="N3" i="36"/>
  <c r="P3" i="36"/>
  <c r="P13" i="12" s="1"/>
  <c r="D34" i="12"/>
  <c r="M24" i="36"/>
  <c r="H34" i="12" s="1"/>
  <c r="N24" i="36"/>
  <c r="O24" i="36"/>
  <c r="P24" i="36"/>
  <c r="P34" i="12" s="1"/>
  <c r="T24" i="36"/>
  <c r="R34" i="12" s="1"/>
  <c r="U24" i="36"/>
  <c r="K34" i="12" s="1"/>
  <c r="Q24" i="36"/>
  <c r="M34" i="12" s="1"/>
  <c r="E24" i="36"/>
  <c r="Q34" i="12" s="1"/>
  <c r="F24" i="36"/>
  <c r="I34" i="12" s="1"/>
  <c r="V24" i="36"/>
  <c r="F34" i="12" s="1"/>
  <c r="R24" i="36"/>
  <c r="S24" i="36"/>
  <c r="D24" i="36"/>
  <c r="G24" i="36"/>
  <c r="H24" i="36"/>
  <c r="W24" i="36"/>
  <c r="G34" i="12" s="1"/>
  <c r="I24" i="36"/>
  <c r="K24" i="36"/>
  <c r="O34" i="12" s="1"/>
  <c r="X24" i="36"/>
  <c r="J24" i="36"/>
  <c r="L24" i="36"/>
  <c r="D18" i="12"/>
  <c r="M8" i="36"/>
  <c r="H18" i="12" s="1"/>
  <c r="E8" i="36"/>
  <c r="Q18" i="12" s="1"/>
  <c r="U8" i="36"/>
  <c r="K18" i="12" s="1"/>
  <c r="N8" i="36"/>
  <c r="O8" i="36"/>
  <c r="P8" i="36"/>
  <c r="P18" i="12" s="1"/>
  <c r="V8" i="36"/>
  <c r="F18" i="12" s="1"/>
  <c r="Q8" i="36"/>
  <c r="M18" i="12" s="1"/>
  <c r="T8" i="36"/>
  <c r="R18" i="12" s="1"/>
  <c r="F8" i="36"/>
  <c r="I18" i="12" s="1"/>
  <c r="R8" i="36"/>
  <c r="S8" i="36"/>
  <c r="W8" i="36"/>
  <c r="G18" i="12" s="1"/>
  <c r="X8" i="36"/>
  <c r="I8" i="36"/>
  <c r="G8" i="36"/>
  <c r="L8" i="36"/>
  <c r="D8" i="36"/>
  <c r="H8" i="36"/>
  <c r="J8" i="36"/>
  <c r="K8" i="36"/>
  <c r="O18" i="12" s="1"/>
  <c r="D23" i="12"/>
  <c r="I13" i="36"/>
  <c r="D13" i="36"/>
  <c r="J13" i="36"/>
  <c r="K13" i="36"/>
  <c r="O23" i="12" s="1"/>
  <c r="L13" i="36"/>
  <c r="Q13" i="36"/>
  <c r="M23" i="12" s="1"/>
  <c r="M13" i="36"/>
  <c r="H23" i="12" s="1"/>
  <c r="P13" i="36"/>
  <c r="P23" i="12" s="1"/>
  <c r="R13" i="36"/>
  <c r="N13" i="36"/>
  <c r="O13" i="36"/>
  <c r="E13" i="36"/>
  <c r="Q23" i="12" s="1"/>
  <c r="W13" i="36"/>
  <c r="G23" i="12" s="1"/>
  <c r="F13" i="36"/>
  <c r="I23" i="12" s="1"/>
  <c r="G13" i="36"/>
  <c r="H13" i="36"/>
  <c r="S13" i="36"/>
  <c r="U13" i="36"/>
  <c r="K23" i="12" s="1"/>
  <c r="T13" i="36"/>
  <c r="R23" i="12" s="1"/>
  <c r="V13" i="36"/>
  <c r="F23" i="12" s="1"/>
  <c r="X13" i="36"/>
  <c r="P26" i="12"/>
  <c r="F26" i="12"/>
  <c r="D35" i="12"/>
  <c r="D12" i="12"/>
  <c r="D32" i="12"/>
  <c r="D24" i="12"/>
  <c r="D16" i="12"/>
  <c r="D28" i="12"/>
  <c r="D33" i="12"/>
  <c r="K27" i="12"/>
  <c r="D27" i="12"/>
  <c r="D19" i="12"/>
  <c r="P27" i="12"/>
  <c r="G27" i="12"/>
  <c r="M27" i="12"/>
  <c r="M19" i="12"/>
  <c r="O27" i="12"/>
  <c r="H32" i="12"/>
  <c r="O12" i="12"/>
  <c r="G16" i="12"/>
  <c r="T39" i="12"/>
  <c r="T41" i="12"/>
  <c r="T40" i="12"/>
  <c r="T38" i="12" l="1"/>
  <c r="G3" i="12"/>
  <c r="R7" i="12"/>
  <c r="P7" i="12"/>
  <c r="M7" i="12"/>
  <c r="Q7" i="12"/>
  <c r="G7" i="12"/>
  <c r="G4" i="12"/>
  <c r="G5" i="12"/>
  <c r="K7" i="12"/>
  <c r="D10" i="12"/>
  <c r="D9" i="12"/>
  <c r="G10" i="12" l="1"/>
  <c r="G9" i="12"/>
  <c r="H7" i="12" l="1"/>
  <c r="O7" i="12"/>
  <c r="I7" i="12"/>
  <c r="H9" i="12"/>
  <c r="H10" i="12"/>
  <c r="K10" i="12"/>
  <c r="K9" i="12"/>
  <c r="Q9" i="12"/>
  <c r="Q10" i="12"/>
  <c r="M9" i="12"/>
  <c r="M10" i="12"/>
  <c r="R10" i="12"/>
  <c r="R9" i="12"/>
  <c r="O9" i="12"/>
  <c r="O10" i="12"/>
  <c r="I10" i="12"/>
  <c r="I9" i="12"/>
  <c r="P9" i="12"/>
  <c r="P10" i="12"/>
  <c r="H5" i="12" l="1"/>
  <c r="I5" i="12"/>
  <c r="K5" i="12"/>
  <c r="M5" i="12"/>
  <c r="O5" i="12"/>
  <c r="P5" i="12"/>
  <c r="Q5" i="12"/>
  <c r="R5" i="12"/>
  <c r="H4" i="12"/>
  <c r="I4" i="12"/>
  <c r="K4" i="12"/>
  <c r="M4" i="12"/>
  <c r="O4" i="12"/>
  <c r="P4" i="12"/>
  <c r="Q4" i="12"/>
  <c r="R4" i="12"/>
  <c r="T37" i="12" l="1"/>
  <c r="F4" i="12" l="1"/>
  <c r="K3" i="12"/>
  <c r="T33" i="12"/>
  <c r="T29" i="12"/>
  <c r="T25" i="12"/>
  <c r="T21" i="12"/>
  <c r="T17" i="12"/>
  <c r="T13" i="12"/>
  <c r="M3" i="12"/>
  <c r="T35" i="12"/>
  <c r="T31" i="12"/>
  <c r="T27" i="12"/>
  <c r="T23" i="12"/>
  <c r="T19" i="12"/>
  <c r="T15" i="12"/>
  <c r="T34" i="12"/>
  <c r="T30" i="12"/>
  <c r="T26" i="12"/>
  <c r="T22" i="12"/>
  <c r="T18" i="12"/>
  <c r="T14" i="12"/>
  <c r="T36" i="12"/>
  <c r="T32" i="12"/>
  <c r="T28" i="12"/>
  <c r="T24" i="12"/>
  <c r="T20" i="12"/>
  <c r="T16" i="12"/>
  <c r="R3" i="12" l="1"/>
  <c r="Q3" i="12"/>
  <c r="P3" i="12"/>
  <c r="I3" i="12"/>
  <c r="F7" i="12"/>
  <c r="H3" i="12"/>
  <c r="F9" i="12" l="1"/>
  <c r="F10" i="12"/>
  <c r="F5" i="12"/>
  <c r="O3" i="12"/>
  <c r="T12" i="12"/>
  <c r="T4" i="12" s="1"/>
  <c r="F3" i="12"/>
  <c r="T5" i="12" l="1"/>
  <c r="T3" i="12"/>
</calcChain>
</file>

<file path=xl/sharedStrings.xml><?xml version="1.0" encoding="utf-8"?>
<sst xmlns="http://schemas.openxmlformats.org/spreadsheetml/2006/main" count="996" uniqueCount="69">
  <si>
    <t>medel</t>
  </si>
  <si>
    <t>Sv</t>
  </si>
  <si>
    <t>Ma</t>
  </si>
  <si>
    <t>En</t>
  </si>
  <si>
    <t>SO</t>
  </si>
  <si>
    <t>NO</t>
  </si>
  <si>
    <t>Id</t>
  </si>
  <si>
    <t>Mu</t>
  </si>
  <si>
    <t>Sl</t>
  </si>
  <si>
    <t>Bl</t>
  </si>
  <si>
    <t>Medelvärde flickor</t>
  </si>
  <si>
    <t>Medelvärde pojkar</t>
  </si>
  <si>
    <t>Standardavvikelse alla elever</t>
  </si>
  <si>
    <t>f</t>
  </si>
  <si>
    <t>p</t>
  </si>
  <si>
    <t>A</t>
  </si>
  <si>
    <t>B</t>
  </si>
  <si>
    <t>C</t>
  </si>
  <si>
    <t>Markera medelvärden lägre än</t>
  </si>
  <si>
    <t>Markera medelvärden högre än</t>
  </si>
  <si>
    <t>Antal elever på nivå</t>
  </si>
  <si>
    <t>Så här fyller du i SABEL</t>
  </si>
  <si>
    <r>
      <t>SABEL (</t>
    </r>
    <r>
      <rPr>
        <b/>
        <sz val="10"/>
        <color rgb="FFFF0000"/>
        <rFont val="Arial"/>
        <family val="2"/>
      </rPr>
      <t>SA</t>
    </r>
    <r>
      <rPr>
        <sz val="10"/>
        <color theme="1"/>
        <rFont val="Arial"/>
        <family val="2"/>
      </rPr>
      <t xml:space="preserve">mlad </t>
    </r>
    <r>
      <rPr>
        <b/>
        <sz val="10"/>
        <color rgb="FFFF0000"/>
        <rFont val="Arial"/>
        <family val="2"/>
      </rPr>
      <t>B</t>
    </r>
    <r>
      <rPr>
        <sz val="10"/>
        <color theme="1"/>
        <rFont val="Arial"/>
        <family val="2"/>
      </rPr>
      <t>edömning</t>
    </r>
    <r>
      <rPr>
        <sz val="10"/>
        <color rgb="FFFF0000"/>
        <rFont val="Arial"/>
        <family val="2"/>
      </rPr>
      <t xml:space="preserve"> </t>
    </r>
    <r>
      <rPr>
        <b/>
        <sz val="10"/>
        <color rgb="FFFF0000"/>
        <rFont val="Arial"/>
        <family val="2"/>
      </rPr>
      <t>EL</t>
    </r>
    <r>
      <rPr>
        <sz val="10"/>
        <color theme="1"/>
        <rFont val="Arial"/>
        <family val="2"/>
      </rPr>
      <t xml:space="preserve">ever) är en översikt för att vi tillsammans ska få en överblick av elevernas resultat, kunna analysera dem och sedan hitta bra aktiviteter för att ytterligare ut veckla elevernas lärande. </t>
    </r>
  </si>
  <si>
    <r>
      <t xml:space="preserve">Utgå från din magkänsla, din intutitiva bild av hur eleverna presterat under den här terminen - det bör ta </t>
    </r>
    <r>
      <rPr>
        <b/>
        <sz val="10"/>
        <color theme="1"/>
        <rFont val="Arial"/>
        <family val="2"/>
      </rPr>
      <t xml:space="preserve">mindre än 5 minuter </t>
    </r>
    <r>
      <rPr>
        <sz val="10"/>
        <color theme="1"/>
        <rFont val="Arial"/>
        <family val="2"/>
      </rPr>
      <t>per klass och ämne att fylla i SABEL.</t>
    </r>
  </si>
  <si>
    <t>Gör så här:</t>
  </si>
  <si>
    <t>1. Välj fliken för det ämne du ska bedöma</t>
  </si>
  <si>
    <t>2. Skriv in ditt namn och datum då du gör bedömningen</t>
  </si>
  <si>
    <t>3. Läs igenom (skriv ut?) bedömningsnivåerna i första fliken</t>
  </si>
  <si>
    <t>4. Fyll i bedömningsvärden 1 - 5 för varje elevs kunskapsnivå</t>
  </si>
  <si>
    <t>5. Fyll i bedömningsvärden 1 - 5 för varje elevs utvecklingstakt</t>
  </si>
  <si>
    <t>6. Spara dokumentet</t>
  </si>
  <si>
    <t>Den här SABEL-filen är ett delat dokument, det innbär att flera kan fylla i sina bedömningar samtidigt.</t>
  </si>
  <si>
    <t>ML</t>
  </si>
  <si>
    <t>SvA</t>
  </si>
  <si>
    <t>Personnummer</t>
  </si>
  <si>
    <t>Elev</t>
  </si>
  <si>
    <t>Klass</t>
  </si>
  <si>
    <t>BL</t>
  </si>
  <si>
    <t>EN</t>
  </si>
  <si>
    <t>GE</t>
  </si>
  <si>
    <t>IDH</t>
  </si>
  <si>
    <t>MA</t>
  </si>
  <si>
    <t>MU</t>
  </si>
  <si>
    <t>RE</t>
  </si>
  <si>
    <t>SL</t>
  </si>
  <si>
    <t>SV</t>
  </si>
  <si>
    <t>SVA</t>
  </si>
  <si>
    <t>TK</t>
  </si>
  <si>
    <t>HI</t>
  </si>
  <si>
    <t>SH</t>
  </si>
  <si>
    <t>KE</t>
  </si>
  <si>
    <t>FY</t>
  </si>
  <si>
    <t>BI</t>
  </si>
  <si>
    <t>MS</t>
  </si>
  <si>
    <t>HKK</t>
  </si>
  <si>
    <t>klistra in här</t>
  </si>
  <si>
    <r>
      <t xml:space="preserve">Nivå 3: Eleven har </t>
    </r>
    <r>
      <rPr>
        <b/>
        <sz val="10"/>
        <color rgb="FFFF0000"/>
        <rFont val="Arial"/>
        <family val="2"/>
      </rPr>
      <t>nått de grundläggande målen för denna termin</t>
    </r>
    <r>
      <rPr>
        <sz val="10"/>
        <rFont val="Arial"/>
        <family val="2"/>
      </rPr>
      <t xml:space="preserve"> och min bedömning är att om eleven fortsätter utvecklas i samma takt kommer hen att nå de grundläggande målen i årskurs 3 resp år 6</t>
    </r>
  </si>
  <si>
    <r>
      <t xml:space="preserve">Nivå 5: Eleven har med </t>
    </r>
    <r>
      <rPr>
        <b/>
        <sz val="10"/>
        <color rgb="FFFF0000"/>
        <rFont val="Arial"/>
        <family val="2"/>
      </rPr>
      <t>god marginal klart överträffat de grundläggande målen</t>
    </r>
    <r>
      <rPr>
        <sz val="10"/>
        <rFont val="Arial"/>
        <family val="2"/>
      </rPr>
      <t xml:space="preserve"> för den här terminen och jag kommer se till att hen får extra utmaningar för att kunna utvecklas vidare från den höga nivå hen befinner sig.</t>
    </r>
  </si>
  <si>
    <t>Kopiera en pil och klistra in i en cell</t>
  </si>
  <si>
    <t>om du vill visa tydlig trend</t>
  </si>
  <si>
    <t>x</t>
  </si>
  <si>
    <t>SOBEL HT24, klass xx</t>
  </si>
  <si>
    <t>Medelvärde alla</t>
  </si>
  <si>
    <t>Rad 9: Antal elever på nivå</t>
  </si>
  <si>
    <t>Rad 10: Antal elever på nivå</t>
  </si>
  <si>
    <t>Beskrivningar kunskapsnivå i fem steg</t>
  </si>
  <si>
    <r>
      <t xml:space="preserve">Nivå 1: Eleven har ännu inte uppnått målen i det här ämnet. Min bedömning är att hen </t>
    </r>
    <r>
      <rPr>
        <b/>
        <sz val="10"/>
        <color rgb="FFFF0000"/>
        <rFont val="Arial"/>
        <family val="2"/>
      </rPr>
      <t>inte kommer att nå de grundläggande målen</t>
    </r>
    <r>
      <rPr>
        <sz val="10"/>
        <rFont val="Arial"/>
        <family val="2"/>
      </rPr>
      <t xml:space="preserve"> i detta ämne utan insatser utöver den hjälp jag kan ge med ledning och stimulans i min undervisning. Jag kommer att skriva ner vilka extra anpassningar vi behöver göra och kommer kanske att behöva initiera arbetet med ett åtgärdsprogram för den här eleven.</t>
    </r>
  </si>
  <si>
    <r>
      <t xml:space="preserve">Nivå 2: Min bedömning är att eleven är nära, men </t>
    </r>
    <r>
      <rPr>
        <b/>
        <sz val="10"/>
        <color rgb="FFFF0000"/>
        <rFont val="Arial"/>
        <family val="2"/>
      </rPr>
      <t>ännu inte riktigt har nått terminens mål</t>
    </r>
    <r>
      <rPr>
        <sz val="10"/>
        <rFont val="Arial"/>
        <family val="2"/>
      </rPr>
      <t xml:space="preserve"> i det här ämnet. Jag kommer arbeta hårt med eleven och räknar med att hen kommer nå målen senast i årskurs 3 resp årskurs 6. Jag tar inte fram extra anpassningar nu, men följer elevens utveckling för att se om det behövs mer än ledning och stimulans. Jag kommer se till att det här ämnet finns med bland utvecklingsmålen i elevens IUP och försöker hitta bra aktiviteter som hjälper hen att nå målen.</t>
    </r>
  </si>
  <si>
    <r>
      <t xml:space="preserve">Nivå 4: Eleven har </t>
    </r>
    <r>
      <rPr>
        <b/>
        <sz val="10"/>
        <color rgb="FFFF0000"/>
        <rFont val="Arial"/>
        <family val="2"/>
      </rPr>
      <t>överträffat målen för den här terminen</t>
    </r>
    <r>
      <rPr>
        <sz val="10"/>
        <rFont val="Arial"/>
        <family val="2"/>
      </rPr>
      <t xml:space="preserve"> och visat att hen helt klart har kunskaper på en högre nivå än de grundläggande målen.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</si>
</sst>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0"/>
      <color theme="1"/>
      <name val="Arial"/>
      <family val="2"/>
    </font>
    <font>
      <sz val="11"/>
      <color theme="1"/>
      <name val="Gill Sans MT"/>
      <family val="2"/>
    </font>
    <font>
      <sz val="10"/>
      <color theme="1"/>
      <name val="Gill Sans MT"/>
      <family val="2"/>
    </font>
    <font>
      <sz val="11"/>
      <color theme="4" tint="-0.249977111117893"/>
      <name val="Gill Sans MT"/>
      <family val="2"/>
    </font>
    <font>
      <sz val="8"/>
      <color theme="1"/>
      <name val="Gill Sans MT"/>
      <family val="2"/>
    </font>
    <font>
      <sz val="11"/>
      <color theme="0" tint="-0.14999847407452621"/>
      <name val="Gill Sans MT"/>
      <family val="2"/>
    </font>
    <font>
      <sz val="8"/>
      <color theme="0"/>
      <name val="Gill Sans MT"/>
      <family val="2"/>
    </font>
    <font>
      <sz val="11"/>
      <color theme="1"/>
      <name val="Arial"/>
      <family val="2"/>
    </font>
    <font>
      <sz val="10"/>
      <color theme="1"/>
      <name val="Arial"/>
      <family val="2"/>
    </font>
    <font>
      <sz val="8"/>
      <color theme="1"/>
      <name val="Arial"/>
      <family val="2"/>
    </font>
    <font>
      <sz val="11"/>
      <color theme="4" tint="-0.249977111117893"/>
      <name val="Arial"/>
      <family val="2"/>
    </font>
    <font>
      <b/>
      <sz val="10"/>
      <color rgb="FFFF0000"/>
      <name val="Arial"/>
      <family val="2"/>
    </font>
    <font>
      <sz val="10"/>
      <name val="Arial"/>
      <family val="2"/>
    </font>
    <font>
      <sz val="11"/>
      <name val="Calibri"/>
      <family val="2"/>
    </font>
    <font>
      <sz val="8"/>
      <name val="Arial"/>
      <family val="2"/>
    </font>
    <font>
      <b/>
      <sz val="8"/>
      <color theme="0"/>
      <name val="Arial"/>
      <family val="2"/>
    </font>
    <font>
      <sz val="16"/>
      <color rgb="FF002060"/>
      <name val="Arial"/>
      <family val="2"/>
    </font>
    <font>
      <u/>
      <sz val="11"/>
      <color theme="10"/>
      <name val="Calibri"/>
      <family val="2"/>
      <scheme val="minor"/>
    </font>
    <font>
      <sz val="10"/>
      <color rgb="FFFF0000"/>
      <name val="Arial"/>
      <family val="2"/>
    </font>
    <font>
      <b/>
      <sz val="10"/>
      <color theme="1"/>
      <name val="Arial"/>
      <family val="2"/>
    </font>
    <font>
      <b/>
      <sz val="16"/>
      <color rgb="FFA6415C"/>
      <name val="Calibri"/>
      <family val="2"/>
      <scheme val="minor"/>
    </font>
    <font>
      <sz val="11"/>
      <color indexed="8"/>
      <name val="Calibri"/>
      <family val="2"/>
      <scheme val="minor"/>
    </font>
    <font>
      <b/>
      <sz val="8"/>
      <name val="Arial"/>
      <family val="2"/>
    </font>
    <font>
      <sz val="8"/>
      <color rgb="FF77BF21"/>
      <name val="Arial"/>
      <family val="2"/>
    </font>
    <font>
      <sz val="8"/>
      <color indexed="8"/>
      <name val="Calibri"/>
      <family val="2"/>
      <scheme val="minor"/>
    </font>
    <font>
      <sz val="8"/>
      <color indexed="8"/>
      <name val="Arial"/>
      <family val="2"/>
    </font>
    <font>
      <sz val="8"/>
      <color theme="0"/>
      <name val="Arial"/>
      <family val="2"/>
    </font>
    <font>
      <b/>
      <sz val="8"/>
      <color rgb="FF00478B"/>
      <name val="Arial"/>
      <family val="2"/>
    </font>
    <font>
      <b/>
      <sz val="16"/>
      <color rgb="FF00478B"/>
      <name val="Arial"/>
      <family val="2"/>
    </font>
  </fonts>
  <fills count="16">
    <fill>
      <patternFill patternType="none"/>
    </fill>
    <fill>
      <patternFill patternType="gray125"/>
    </fill>
    <fill>
      <patternFill patternType="solid">
        <fgColor theme="0" tint="-4.9989318521683403E-2"/>
        <bgColor indexed="64"/>
      </patternFill>
    </fill>
    <fill>
      <patternFill patternType="solid">
        <fgColor rgb="FFFFFFEB"/>
        <bgColor indexed="64"/>
      </patternFill>
    </fill>
    <fill>
      <patternFill patternType="solid">
        <fgColor rgb="FF0326B2"/>
        <bgColor indexed="64"/>
      </patternFill>
    </fill>
    <fill>
      <patternFill patternType="solid">
        <fgColor rgb="FF68CC03"/>
        <bgColor indexed="64"/>
      </patternFill>
    </fill>
    <fill>
      <patternFill patternType="solid">
        <fgColor rgb="FFFF6437"/>
        <bgColor indexed="64"/>
      </patternFill>
    </fill>
    <fill>
      <patternFill patternType="solid">
        <fgColor rgb="FFF8F8F8"/>
        <bgColor indexed="64"/>
      </patternFill>
    </fill>
    <fill>
      <patternFill patternType="solid">
        <fgColor rgb="FFFFFF00"/>
        <bgColor indexed="64"/>
      </patternFill>
    </fill>
    <fill>
      <patternFill patternType="solid">
        <fgColor rgb="FFFFFFFF"/>
      </patternFill>
    </fill>
    <fill>
      <patternFill patternType="solid">
        <fgColor theme="0"/>
        <bgColor indexed="64"/>
      </patternFill>
    </fill>
    <fill>
      <patternFill patternType="solid">
        <fgColor rgb="FFCC0000"/>
        <bgColor indexed="64"/>
      </patternFill>
    </fill>
    <fill>
      <patternFill patternType="solid">
        <fgColor rgb="FFFFC000"/>
        <bgColor indexed="64"/>
      </patternFill>
    </fill>
    <fill>
      <patternFill patternType="solid">
        <fgColor rgb="FFCCFFCC"/>
        <bgColor indexed="64"/>
      </patternFill>
    </fill>
    <fill>
      <patternFill patternType="solid">
        <fgColor rgb="FF99CCFF"/>
        <bgColor indexed="64"/>
      </patternFill>
    </fill>
    <fill>
      <patternFill patternType="solid">
        <fgColor rgb="FF00339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8" fillId="0" borderId="0" applyNumberFormat="0" applyFill="0" applyBorder="0" applyAlignment="0" applyProtection="0"/>
    <xf numFmtId="0" fontId="22" fillId="0" borderId="0"/>
  </cellStyleXfs>
  <cellXfs count="95">
    <xf numFmtId="0" fontId="0" fillId="0" borderId="0" xfId="0"/>
    <xf numFmtId="0" fontId="8" fillId="0" borderId="0" xfId="0" applyFont="1"/>
    <xf numFmtId="0" fontId="8" fillId="0" borderId="0" xfId="0" applyFont="1" applyAlignment="1">
      <alignment vertical="center"/>
    </xf>
    <xf numFmtId="0" fontId="11" fillId="0" borderId="0" xfId="0" applyFont="1" applyAlignment="1">
      <alignment vertical="center"/>
    </xf>
    <xf numFmtId="0" fontId="10" fillId="0" borderId="1" xfId="0" applyFont="1" applyBorder="1" applyAlignment="1">
      <alignment horizontal="center" vertical="center"/>
    </xf>
    <xf numFmtId="0" fontId="10" fillId="0" borderId="0" xfId="0" applyFont="1"/>
    <xf numFmtId="0" fontId="2" fillId="0" borderId="0" xfId="0" applyFont="1"/>
    <xf numFmtId="0" fontId="3" fillId="0" borderId="0" xfId="0" applyFont="1"/>
    <xf numFmtId="0" fontId="6" fillId="0" borderId="0" xfId="0" applyFont="1"/>
    <xf numFmtId="0" fontId="2" fillId="0" borderId="0" xfId="0" applyFont="1" applyAlignment="1">
      <alignment vertical="center"/>
    </xf>
    <xf numFmtId="0" fontId="10" fillId="0" borderId="0" xfId="0" applyFont="1" applyAlignment="1">
      <alignment horizontal="center"/>
    </xf>
    <xf numFmtId="0" fontId="4" fillId="0" borderId="0" xfId="0" applyFont="1" applyAlignment="1">
      <alignment vertical="center"/>
    </xf>
    <xf numFmtId="0" fontId="4" fillId="0" borderId="0" xfId="0" applyFont="1"/>
    <xf numFmtId="0" fontId="3" fillId="0" borderId="0" xfId="0" applyFont="1" applyAlignment="1">
      <alignment horizontal="center"/>
    </xf>
    <xf numFmtId="2" fontId="7" fillId="4" borderId="1" xfId="0" applyNumberFormat="1" applyFont="1" applyFill="1" applyBorder="1" applyAlignment="1">
      <alignment horizontal="center" vertical="center"/>
    </xf>
    <xf numFmtId="0" fontId="16" fillId="5" borderId="1" xfId="0" applyFont="1" applyFill="1" applyBorder="1" applyAlignment="1" applyProtection="1">
      <alignment horizontal="center" vertical="center" wrapText="1"/>
      <protection locked="0"/>
    </xf>
    <xf numFmtId="0" fontId="16" fillId="6" borderId="1" xfId="0" applyFont="1" applyFill="1" applyBorder="1" applyAlignment="1" applyProtection="1">
      <alignment horizontal="center" vertical="center" wrapText="1"/>
      <protection locked="0"/>
    </xf>
    <xf numFmtId="0" fontId="9" fillId="0" borderId="0" xfId="0" applyFont="1"/>
    <xf numFmtId="0" fontId="9" fillId="0" borderId="0" xfId="0" applyFont="1" applyAlignment="1">
      <alignment wrapText="1"/>
    </xf>
    <xf numFmtId="0" fontId="17" fillId="0" borderId="0" xfId="0" applyFont="1"/>
    <xf numFmtId="0" fontId="13" fillId="0" borderId="0" xfId="1" applyFont="1" applyAlignment="1">
      <alignment wrapText="1"/>
    </xf>
    <xf numFmtId="0" fontId="9" fillId="0" borderId="0" xfId="0" applyFont="1" applyAlignment="1">
      <alignment horizontal="left" wrapText="1" indent="1"/>
    </xf>
    <xf numFmtId="0" fontId="15" fillId="7" borderId="1"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xf>
    <xf numFmtId="0" fontId="10" fillId="0" borderId="0" xfId="0" applyFont="1" applyAlignment="1">
      <alignment horizontal="right"/>
    </xf>
    <xf numFmtId="0" fontId="23" fillId="9" borderId="0" xfId="2" applyFont="1" applyFill="1" applyAlignment="1">
      <alignment horizontal="left"/>
    </xf>
    <xf numFmtId="0" fontId="23" fillId="0" borderId="0" xfId="2" applyFont="1" applyAlignment="1">
      <alignment horizontal="left"/>
    </xf>
    <xf numFmtId="0" fontId="22" fillId="0" borderId="0" xfId="2"/>
    <xf numFmtId="0" fontId="25" fillId="0" borderId="0" xfId="2" applyFont="1"/>
    <xf numFmtId="0" fontId="23" fillId="9" borderId="0" xfId="2" applyFont="1" applyFill="1"/>
    <xf numFmtId="0" fontId="23" fillId="0" borderId="0" xfId="2" applyFont="1"/>
    <xf numFmtId="3" fontId="24" fillId="0" borderId="0" xfId="2" applyNumberFormat="1" applyFont="1" applyAlignment="1">
      <alignment horizontal="center"/>
    </xf>
    <xf numFmtId="0" fontId="15" fillId="0" borderId="1" xfId="2" applyFont="1" applyBorder="1" applyAlignment="1">
      <alignment horizontal="left"/>
    </xf>
    <xf numFmtId="3" fontId="24" fillId="0" borderId="1" xfId="2" applyNumberFormat="1" applyFont="1" applyBorder="1" applyAlignment="1">
      <alignment horizontal="center"/>
    </xf>
    <xf numFmtId="0" fontId="26" fillId="8" borderId="0" xfId="2" applyFont="1" applyFill="1"/>
    <xf numFmtId="0" fontId="26" fillId="0" borderId="0" xfId="2" applyFont="1"/>
    <xf numFmtId="0" fontId="21" fillId="0" borderId="0" xfId="0" applyFont="1" applyAlignment="1">
      <alignment vertical="center"/>
    </xf>
    <xf numFmtId="0" fontId="14" fillId="0" borderId="0" xfId="0" applyFont="1"/>
    <xf numFmtId="0" fontId="15" fillId="0" borderId="0" xfId="0" applyFont="1" applyAlignment="1">
      <alignment horizontal="right" indent="1"/>
    </xf>
    <xf numFmtId="0" fontId="10" fillId="2" borderId="2" xfId="0" applyFont="1" applyFill="1" applyBorder="1" applyAlignment="1">
      <alignment horizontal="left" vertical="center" indent="1"/>
    </xf>
    <xf numFmtId="0" fontId="10" fillId="2" borderId="2" xfId="0" applyFont="1" applyFill="1" applyBorder="1" applyAlignment="1">
      <alignment horizontal="center" vertical="center"/>
    </xf>
    <xf numFmtId="0" fontId="15" fillId="0" borderId="0" xfId="0" applyFont="1"/>
    <xf numFmtId="0" fontId="15" fillId="0" borderId="0" xfId="0" applyFont="1" applyAlignment="1">
      <alignment horizontal="right" vertical="center" indent="1"/>
    </xf>
    <xf numFmtId="0" fontId="27" fillId="0" borderId="0" xfId="2" applyFont="1"/>
    <xf numFmtId="0" fontId="4" fillId="0" borderId="0" xfId="0" applyFont="1" applyAlignment="1" applyProtection="1">
      <alignment horizontal="left" vertical="center" indent="1"/>
      <protection locked="0"/>
    </xf>
    <xf numFmtId="0" fontId="28" fillId="0" borderId="0" xfId="2" applyFont="1" applyAlignment="1">
      <alignment horizontal="center" vertical="center"/>
    </xf>
    <xf numFmtId="3" fontId="10" fillId="10" borderId="1" xfId="0" applyNumberFormat="1" applyFont="1" applyFill="1" applyBorder="1" applyAlignment="1" applyProtection="1">
      <alignment horizontal="left" vertical="center" indent="1"/>
      <protection locked="0"/>
    </xf>
    <xf numFmtId="164" fontId="5" fillId="3" borderId="1" xfId="0" applyNumberFormat="1" applyFont="1" applyFill="1" applyBorder="1" applyAlignment="1">
      <alignment horizontal="center" vertical="center"/>
    </xf>
    <xf numFmtId="2" fontId="5" fillId="3" borderId="1" xfId="0" applyNumberFormat="1" applyFont="1" applyFill="1" applyBorder="1" applyAlignment="1">
      <alignment horizontal="center" vertical="center"/>
    </xf>
    <xf numFmtId="1" fontId="10" fillId="3" borderId="1" xfId="0" applyNumberFormat="1" applyFont="1" applyFill="1" applyBorder="1" applyAlignment="1">
      <alignment horizontal="center" vertical="center"/>
    </xf>
    <xf numFmtId="2" fontId="5" fillId="3" borderId="3" xfId="0" applyNumberFormat="1" applyFont="1" applyFill="1" applyBorder="1" applyAlignment="1">
      <alignment horizontal="center" vertical="center"/>
    </xf>
    <xf numFmtId="2" fontId="10" fillId="3" borderId="1" xfId="0" applyNumberFormat="1" applyFont="1" applyFill="1" applyBorder="1" applyAlignment="1">
      <alignment horizontal="center" vertical="center"/>
    </xf>
    <xf numFmtId="0" fontId="29" fillId="0" borderId="0" xfId="0" applyFont="1" applyAlignment="1" applyProtection="1">
      <alignment vertical="center"/>
      <protection locked="0"/>
    </xf>
    <xf numFmtId="0" fontId="8" fillId="11" borderId="4" xfId="0" applyFont="1" applyFill="1" applyBorder="1"/>
    <xf numFmtId="0" fontId="8" fillId="11" borderId="5" xfId="0" applyFont="1" applyFill="1" applyBorder="1"/>
    <xf numFmtId="0" fontId="8" fillId="11" borderId="6" xfId="0" applyFont="1" applyFill="1" applyBorder="1"/>
    <xf numFmtId="0" fontId="10" fillId="11" borderId="7" xfId="0" applyFont="1" applyFill="1" applyBorder="1"/>
    <xf numFmtId="0" fontId="13" fillId="10" borderId="1" xfId="0" applyFont="1" applyFill="1" applyBorder="1" applyAlignment="1">
      <alignment horizontal="left" vertical="center" wrapText="1" indent="1"/>
    </xf>
    <xf numFmtId="0" fontId="8" fillId="11" borderId="8" xfId="0" applyFont="1" applyFill="1" applyBorder="1"/>
    <xf numFmtId="0" fontId="8" fillId="11" borderId="9" xfId="0" applyFont="1" applyFill="1" applyBorder="1"/>
    <xf numFmtId="0" fontId="8" fillId="11" borderId="10" xfId="0" applyFont="1" applyFill="1" applyBorder="1"/>
    <xf numFmtId="0" fontId="8" fillId="11" borderId="11" xfId="0" applyFont="1" applyFill="1" applyBorder="1"/>
    <xf numFmtId="0" fontId="8" fillId="12" borderId="4" xfId="0" applyFont="1" applyFill="1" applyBorder="1"/>
    <xf numFmtId="0" fontId="8" fillId="12" borderId="5" xfId="0" applyFont="1" applyFill="1" applyBorder="1"/>
    <xf numFmtId="0" fontId="8" fillId="12" borderId="6" xfId="0" applyFont="1" applyFill="1" applyBorder="1"/>
    <xf numFmtId="0" fontId="10" fillId="12" borderId="7" xfId="0" applyFont="1" applyFill="1" applyBorder="1"/>
    <xf numFmtId="0" fontId="8" fillId="12" borderId="8" xfId="0" applyFont="1" applyFill="1" applyBorder="1"/>
    <xf numFmtId="0" fontId="8" fillId="12" borderId="9" xfId="0" applyFont="1" applyFill="1" applyBorder="1"/>
    <xf numFmtId="0" fontId="8" fillId="12" borderId="10" xfId="0" applyFont="1" applyFill="1" applyBorder="1"/>
    <xf numFmtId="0" fontId="8" fillId="12" borderId="11" xfId="0" applyFont="1" applyFill="1" applyBorder="1"/>
    <xf numFmtId="0" fontId="10" fillId="13" borderId="4" xfId="0" applyFont="1" applyFill="1" applyBorder="1"/>
    <xf numFmtId="0" fontId="8" fillId="13" borderId="5" xfId="0" applyFont="1" applyFill="1" applyBorder="1"/>
    <xf numFmtId="0" fontId="8" fillId="13" borderId="6" xfId="0" applyFont="1" applyFill="1" applyBorder="1"/>
    <xf numFmtId="0" fontId="10" fillId="13" borderId="7" xfId="0" applyFont="1" applyFill="1" applyBorder="1"/>
    <xf numFmtId="0" fontId="8" fillId="13" borderId="8" xfId="0" applyFont="1" applyFill="1" applyBorder="1"/>
    <xf numFmtId="0" fontId="8" fillId="13" borderId="9" xfId="0" applyFont="1" applyFill="1" applyBorder="1"/>
    <xf numFmtId="0" fontId="8" fillId="13" borderId="10" xfId="0" applyFont="1" applyFill="1" applyBorder="1"/>
    <xf numFmtId="0" fontId="8" fillId="13" borderId="11" xfId="0" applyFont="1" applyFill="1" applyBorder="1"/>
    <xf numFmtId="0" fontId="8" fillId="14" borderId="4" xfId="0" applyFont="1" applyFill="1" applyBorder="1"/>
    <xf numFmtId="0" fontId="8" fillId="14" borderId="5" xfId="0" applyFont="1" applyFill="1" applyBorder="1"/>
    <xf numFmtId="0" fontId="8" fillId="14" borderId="6" xfId="0" applyFont="1" applyFill="1" applyBorder="1"/>
    <xf numFmtId="0" fontId="10" fillId="14" borderId="7" xfId="0" applyFont="1" applyFill="1" applyBorder="1"/>
    <xf numFmtId="0" fontId="8" fillId="14" borderId="8" xfId="0" applyFont="1" applyFill="1" applyBorder="1"/>
    <xf numFmtId="0" fontId="8" fillId="14" borderId="9" xfId="0" applyFont="1" applyFill="1" applyBorder="1"/>
    <xf numFmtId="0" fontId="8" fillId="14" borderId="10" xfId="0" applyFont="1" applyFill="1" applyBorder="1"/>
    <xf numFmtId="0" fontId="8" fillId="14" borderId="11" xfId="0" applyFont="1" applyFill="1" applyBorder="1"/>
    <xf numFmtId="0" fontId="8" fillId="15" borderId="4" xfId="0" applyFont="1" applyFill="1" applyBorder="1"/>
    <xf numFmtId="0" fontId="8" fillId="15" borderId="5" xfId="0" applyFont="1" applyFill="1" applyBorder="1"/>
    <xf numFmtId="0" fontId="8" fillId="15" borderId="6" xfId="0" applyFont="1" applyFill="1" applyBorder="1"/>
    <xf numFmtId="0" fontId="10" fillId="15" borderId="7" xfId="0" applyFont="1" applyFill="1" applyBorder="1"/>
    <xf numFmtId="0" fontId="8" fillId="15" borderId="8" xfId="0" applyFont="1" applyFill="1" applyBorder="1"/>
    <xf numFmtId="0" fontId="8" fillId="15" borderId="9" xfId="0" applyFont="1" applyFill="1" applyBorder="1"/>
    <xf numFmtId="0" fontId="8" fillId="15" borderId="10" xfId="0" applyFont="1" applyFill="1" applyBorder="1"/>
    <xf numFmtId="0" fontId="8" fillId="15" borderId="11" xfId="0" applyFont="1" applyFill="1" applyBorder="1"/>
    <xf numFmtId="0" fontId="10" fillId="0" borderId="0" xfId="0" applyFont="1" applyAlignment="1">
      <alignment horizontal="center" vertical="center"/>
    </xf>
  </cellXfs>
  <cellStyles count="3">
    <cellStyle name="Hyperlänk" xfId="1" builtinId="8"/>
    <cellStyle name="Normal" xfId="0" builtinId="0"/>
    <cellStyle name="Normal 2" xfId="2" xr:uid="{9B6BB67C-3534-43A7-B864-09BC66573A55}"/>
  </cellStyles>
  <dxfs count="8">
    <dxf>
      <font>
        <b/>
        <i val="0"/>
        <color theme="0"/>
      </font>
      <fill>
        <patternFill>
          <bgColor rgb="FFFF6437"/>
        </patternFill>
      </fill>
    </dxf>
    <dxf>
      <font>
        <b/>
        <i val="0"/>
        <color theme="0"/>
      </font>
      <fill>
        <patternFill>
          <bgColor rgb="FF68CC03"/>
        </patternFill>
      </fill>
    </dxf>
    <dxf>
      <font>
        <b/>
        <i val="0"/>
        <color theme="0"/>
      </font>
      <fill>
        <patternFill>
          <bgColor rgb="FFCC0000"/>
        </patternFill>
      </fill>
    </dxf>
    <dxf>
      <font>
        <b val="0"/>
        <i val="0"/>
        <color auto="1"/>
      </font>
      <fill>
        <patternFill>
          <bgColor rgb="FFFFC000"/>
        </patternFill>
      </fill>
    </dxf>
    <dxf>
      <fill>
        <patternFill>
          <bgColor rgb="FFCCFFCC"/>
        </patternFill>
      </fill>
    </dxf>
    <dxf>
      <fill>
        <patternFill>
          <bgColor rgb="FF99CCFF"/>
        </patternFill>
      </fill>
    </dxf>
    <dxf>
      <font>
        <b/>
        <i val="0"/>
        <color theme="0"/>
      </font>
      <fill>
        <patternFill>
          <bgColor rgb="FF003399"/>
        </patternFill>
      </fill>
    </dxf>
    <dxf>
      <fill>
        <patternFill>
          <bgColor theme="0"/>
        </patternFill>
      </fill>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00478B"/>
      <color rgb="FF003399"/>
      <color rgb="FFFFFFEB"/>
      <color rgb="FFA6415C"/>
      <color rgb="FF99CCFF"/>
      <color rgb="FFCCFFCC"/>
      <color rgb="FFCC0000"/>
      <color rgb="FFFFFFD9"/>
      <color rgb="FFFFFF66"/>
      <color rgb="FF0326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21</xdr:col>
      <xdr:colOff>361950</xdr:colOff>
      <xdr:row>4</xdr:row>
      <xdr:rowOff>104775</xdr:rowOff>
    </xdr:from>
    <xdr:ext cx="1971675" cy="457200"/>
    <xdr:sp macro="" textlink="">
      <xdr:nvSpPr>
        <xdr:cNvPr id="2" name="textruta 1">
          <a:extLst>
            <a:ext uri="{FF2B5EF4-FFF2-40B4-BE49-F238E27FC236}">
              <a16:creationId xmlns:a16="http://schemas.microsoft.com/office/drawing/2014/main" id="{00000000-0008-0000-0400-000002000000}"/>
            </a:ext>
          </a:extLst>
        </xdr:cNvPr>
        <xdr:cNvSpPr txBox="1"/>
      </xdr:nvSpPr>
      <xdr:spPr>
        <a:xfrm>
          <a:off x="9677400" y="1114425"/>
          <a:ext cx="1971675"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800">
              <a:latin typeface="Arial" panose="020B0604020202020204" pitchFamily="34" charset="0"/>
              <a:cs typeface="Arial" panose="020B0604020202020204" pitchFamily="34" charset="0"/>
            </a:rPr>
            <a:t>Här kan du justera</a:t>
          </a:r>
          <a:r>
            <a:rPr lang="sv-SE" sz="800" baseline="0">
              <a:latin typeface="Arial" panose="020B0604020202020204" pitchFamily="34" charset="0"/>
              <a:cs typeface="Arial" panose="020B0604020202020204" pitchFamily="34" charset="0"/>
            </a:rPr>
            <a:t> översiktens värden för färgmarkeringarna, så att du lättare kan analysera resultaten.</a:t>
          </a:r>
          <a:endParaRPr lang="sv-SE" sz="800">
            <a:latin typeface="Arial" panose="020B0604020202020204" pitchFamily="34" charset="0"/>
            <a:cs typeface="Arial" panose="020B0604020202020204" pitchFamily="34" charset="0"/>
          </a:endParaRPr>
        </a:p>
      </xdr:txBody>
    </xdr:sp>
    <xdr:clientData/>
  </xdr:oneCellAnchor>
  <xdr:twoCellAnchor>
    <xdr:from>
      <xdr:col>21</xdr:col>
      <xdr:colOff>133350</xdr:colOff>
      <xdr:row>3</xdr:row>
      <xdr:rowOff>66675</xdr:rowOff>
    </xdr:from>
    <xdr:to>
      <xdr:col>26</xdr:col>
      <xdr:colOff>66676</xdr:colOff>
      <xdr:row>19</xdr:row>
      <xdr:rowOff>99061</xdr:rowOff>
    </xdr:to>
    <xdr:sp macro="" textlink="">
      <xdr:nvSpPr>
        <xdr:cNvPr id="3" name="Rektangel med rundade hörn 2">
          <a:extLst>
            <a:ext uri="{FF2B5EF4-FFF2-40B4-BE49-F238E27FC236}">
              <a16:creationId xmlns:a16="http://schemas.microsoft.com/office/drawing/2014/main" id="{00000000-0008-0000-0400-000003000000}"/>
            </a:ext>
          </a:extLst>
        </xdr:cNvPr>
        <xdr:cNvSpPr/>
      </xdr:nvSpPr>
      <xdr:spPr>
        <a:xfrm>
          <a:off x="7950200" y="650875"/>
          <a:ext cx="2536826" cy="2458086"/>
        </a:xfrm>
        <a:prstGeom prst="roundRect">
          <a:avLst>
            <a:gd name="adj" fmla="val 2515"/>
          </a:avLst>
        </a:prstGeom>
        <a:noFill/>
        <a:ln w="38100">
          <a:solidFill>
            <a:srgbClr val="0326B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sv-SE" sz="1100">
            <a:ln w="28575">
              <a:solidFill>
                <a:schemeClr val="tx1"/>
              </a:solidFill>
            </a:ln>
          </a:endParaRPr>
        </a:p>
      </xdr:txBody>
    </xdr:sp>
    <xdr:clientData/>
  </xdr:twoCellAnchor>
  <xdr:twoCellAnchor>
    <xdr:from>
      <xdr:col>21</xdr:col>
      <xdr:colOff>148590</xdr:colOff>
      <xdr:row>20</xdr:row>
      <xdr:rowOff>89535</xdr:rowOff>
    </xdr:from>
    <xdr:to>
      <xdr:col>26</xdr:col>
      <xdr:colOff>60960</xdr:colOff>
      <xdr:row>26</xdr:row>
      <xdr:rowOff>144780</xdr:rowOff>
    </xdr:to>
    <xdr:sp macro="" textlink="">
      <xdr:nvSpPr>
        <xdr:cNvPr id="6" name="Rektangel med rundade hörn 2">
          <a:extLst>
            <a:ext uri="{FF2B5EF4-FFF2-40B4-BE49-F238E27FC236}">
              <a16:creationId xmlns:a16="http://schemas.microsoft.com/office/drawing/2014/main" id="{7EDD182E-A085-AEA8-4DC9-C00D7A47004E}"/>
            </a:ext>
          </a:extLst>
        </xdr:cNvPr>
        <xdr:cNvSpPr/>
      </xdr:nvSpPr>
      <xdr:spPr>
        <a:xfrm>
          <a:off x="7965440" y="3277235"/>
          <a:ext cx="2515870" cy="1122045"/>
        </a:xfrm>
        <a:prstGeom prst="roundRect">
          <a:avLst>
            <a:gd name="adj" fmla="val 5175"/>
          </a:avLst>
        </a:prstGeom>
        <a:noFill/>
        <a:ln w="38100">
          <a:solidFill>
            <a:srgbClr val="0326B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sv-SE" sz="1100">
            <a:ln w="28575">
              <a:solidFill>
                <a:schemeClr val="tx1"/>
              </a:solidFill>
            </a:ln>
          </a:endParaRPr>
        </a:p>
      </xdr:txBody>
    </xdr:sp>
    <xdr:clientData/>
  </xdr:twoCellAnchor>
  <xdr:twoCellAnchor editAs="oneCell">
    <xdr:from>
      <xdr:col>22</xdr:col>
      <xdr:colOff>787400</xdr:colOff>
      <xdr:row>24</xdr:row>
      <xdr:rowOff>76200</xdr:rowOff>
    </xdr:from>
    <xdr:to>
      <xdr:col>22</xdr:col>
      <xdr:colOff>1185622</xdr:colOff>
      <xdr:row>25</xdr:row>
      <xdr:rowOff>90400</xdr:rowOff>
    </xdr:to>
    <xdr:pic>
      <xdr:nvPicPr>
        <xdr:cNvPr id="7" name="Bildobjekt 6">
          <a:extLst>
            <a:ext uri="{FF2B5EF4-FFF2-40B4-BE49-F238E27FC236}">
              <a16:creationId xmlns:a16="http://schemas.microsoft.com/office/drawing/2014/main" id="{B13C3C92-58D1-1D87-7AD0-70B295C313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26550" y="4013200"/>
          <a:ext cx="398222" cy="192000"/>
        </a:xfrm>
        <a:prstGeom prst="rect">
          <a:avLst/>
        </a:prstGeom>
      </xdr:spPr>
    </xdr:pic>
    <xdr:clientData/>
  </xdr:twoCellAnchor>
  <xdr:twoCellAnchor editAs="oneCell">
    <xdr:from>
      <xdr:col>22</xdr:col>
      <xdr:colOff>260350</xdr:colOff>
      <xdr:row>24</xdr:row>
      <xdr:rowOff>76200</xdr:rowOff>
    </xdr:from>
    <xdr:to>
      <xdr:col>22</xdr:col>
      <xdr:colOff>658572</xdr:colOff>
      <xdr:row>25</xdr:row>
      <xdr:rowOff>90400</xdr:rowOff>
    </xdr:to>
    <xdr:pic>
      <xdr:nvPicPr>
        <xdr:cNvPr id="10" name="Bildobjekt 9">
          <a:extLst>
            <a:ext uri="{FF2B5EF4-FFF2-40B4-BE49-F238E27FC236}">
              <a16:creationId xmlns:a16="http://schemas.microsoft.com/office/drawing/2014/main" id="{0FFDDB85-F4A3-9F15-A93D-04438C0494C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99500" y="4013200"/>
          <a:ext cx="398222" cy="192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image" Target="../media/image1.png"/></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20463-CA58-4654-AF7F-4F86AFB37495}">
  <dimension ref="A1:E20"/>
  <sheetViews>
    <sheetView showGridLines="0" showZeros="0" workbookViewId="0">
      <selection activeCell="B1" sqref="B1"/>
    </sheetView>
  </sheetViews>
  <sheetFormatPr defaultColWidth="9.08984375" defaultRowHeight="14" x14ac:dyDescent="0.3"/>
  <cols>
    <col min="1" max="1" width="2.90625" style="1" customWidth="1"/>
    <col min="2" max="2" width="2.6328125" style="1" customWidth="1"/>
    <col min="3" max="3" width="0.90625" style="1" customWidth="1"/>
    <col min="4" max="4" width="94.54296875" style="1" customWidth="1"/>
    <col min="5" max="5" width="0.90625" style="1" customWidth="1"/>
    <col min="6" max="16384" width="9.08984375" style="1"/>
  </cols>
  <sheetData>
    <row r="1" spans="1:5" s="2" customFormat="1" ht="44.5" customHeight="1" x14ac:dyDescent="0.35">
      <c r="B1" s="52" t="s">
        <v>65</v>
      </c>
    </row>
    <row r="2" spans="1:5" ht="5" customHeight="1" x14ac:dyDescent="0.3">
      <c r="C2" s="53"/>
      <c r="D2" s="54"/>
      <c r="E2" s="55"/>
    </row>
    <row r="3" spans="1:5" ht="72.650000000000006" customHeight="1" x14ac:dyDescent="0.3">
      <c r="A3" s="3"/>
      <c r="C3" s="56"/>
      <c r="D3" s="57" t="s">
        <v>66</v>
      </c>
      <c r="E3" s="58"/>
    </row>
    <row r="4" spans="1:5" ht="5" customHeight="1" x14ac:dyDescent="0.3">
      <c r="C4" s="59"/>
      <c r="D4" s="60"/>
      <c r="E4" s="61"/>
    </row>
    <row r="5" spans="1:5" ht="15" customHeight="1" x14ac:dyDescent="0.3"/>
    <row r="6" spans="1:5" ht="5" customHeight="1" x14ac:dyDescent="0.3">
      <c r="C6" s="62"/>
      <c r="D6" s="63"/>
      <c r="E6" s="64"/>
    </row>
    <row r="7" spans="1:5" ht="94.25" customHeight="1" x14ac:dyDescent="0.3">
      <c r="C7" s="65"/>
      <c r="D7" s="57" t="s">
        <v>67</v>
      </c>
      <c r="E7" s="66"/>
    </row>
    <row r="8" spans="1:5" ht="5" customHeight="1" x14ac:dyDescent="0.3">
      <c r="C8" s="67"/>
      <c r="D8" s="68"/>
      <c r="E8" s="69"/>
    </row>
    <row r="9" spans="1:5" ht="15" customHeight="1" x14ac:dyDescent="0.3"/>
    <row r="10" spans="1:5" ht="5" customHeight="1" x14ac:dyDescent="0.3">
      <c r="C10" s="70"/>
      <c r="D10" s="71"/>
      <c r="E10" s="72"/>
    </row>
    <row r="11" spans="1:5" ht="48" customHeight="1" x14ac:dyDescent="0.3">
      <c r="C11" s="73"/>
      <c r="D11" s="57" t="s">
        <v>56</v>
      </c>
      <c r="E11" s="74"/>
    </row>
    <row r="12" spans="1:5" ht="5" customHeight="1" x14ac:dyDescent="0.3">
      <c r="C12" s="75"/>
      <c r="D12" s="76"/>
      <c r="E12" s="77"/>
    </row>
    <row r="13" spans="1:5" ht="15" customHeight="1" x14ac:dyDescent="0.3"/>
    <row r="14" spans="1:5" ht="5" customHeight="1" x14ac:dyDescent="0.3">
      <c r="C14" s="78"/>
      <c r="D14" s="79"/>
      <c r="E14" s="80"/>
    </row>
    <row r="15" spans="1:5" ht="42.65" customHeight="1" x14ac:dyDescent="0.3">
      <c r="C15" s="81"/>
      <c r="D15" s="57" t="s">
        <v>68</v>
      </c>
      <c r="E15" s="82"/>
    </row>
    <row r="16" spans="1:5" ht="5" customHeight="1" x14ac:dyDescent="0.3">
      <c r="C16" s="83"/>
      <c r="D16" s="84"/>
      <c r="E16" s="85"/>
    </row>
    <row r="17" spans="3:5" ht="15" customHeight="1" x14ac:dyDescent="0.3"/>
    <row r="18" spans="3:5" ht="5" customHeight="1" x14ac:dyDescent="0.3">
      <c r="C18" s="86"/>
      <c r="D18" s="87"/>
      <c r="E18" s="88"/>
    </row>
    <row r="19" spans="3:5" ht="46.25" customHeight="1" x14ac:dyDescent="0.3">
      <c r="C19" s="89"/>
      <c r="D19" s="57" t="s">
        <v>57</v>
      </c>
      <c r="E19" s="90"/>
    </row>
    <row r="20" spans="3:5" ht="5" customHeight="1" x14ac:dyDescent="0.3">
      <c r="C20" s="91"/>
      <c r="D20" s="92"/>
      <c r="E20" s="93"/>
    </row>
  </sheetData>
  <sheetProtection sheet="1" selectLockedCells="1"/>
  <pageMargins left="0.19685039370078741" right="0.19685039370078741" top="0.55118110236220474"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pageSetUpPr autoPageBreaks="0"/>
  </sheetPr>
  <dimension ref="A1:AC43"/>
  <sheetViews>
    <sheetView showGridLines="0" showZeros="0" zoomScaleNormal="100" workbookViewId="0">
      <selection activeCell="B2" sqref="B2"/>
    </sheetView>
  </sheetViews>
  <sheetFormatPr defaultColWidth="9.08984375" defaultRowHeight="16.5" x14ac:dyDescent="0.5"/>
  <cols>
    <col min="1" max="1" width="2.90625" style="6" customWidth="1"/>
    <col min="2" max="2" width="3.08984375" style="13" bestFit="1" customWidth="1"/>
    <col min="3" max="3" width="28.90625" style="6" customWidth="1"/>
    <col min="4" max="4" width="4.6328125" style="6" customWidth="1"/>
    <col min="5" max="5" width="0.54296875" style="6" customWidth="1"/>
    <col min="6" max="9" width="5.6328125" style="6" customWidth="1"/>
    <col min="10" max="10" width="0.54296875" style="6" customWidth="1"/>
    <col min="11" max="11" width="5.6328125" style="6" customWidth="1"/>
    <col min="12" max="12" width="0.54296875" style="6" customWidth="1"/>
    <col min="13" max="13" width="5.6328125" style="6" customWidth="1"/>
    <col min="14" max="14" width="0.54296875" style="6" customWidth="1"/>
    <col min="15" max="18" width="5.6328125" style="6" customWidth="1"/>
    <col min="19" max="19" width="0.54296875" style="6" customWidth="1"/>
    <col min="20" max="21" width="6.6328125" style="6" customWidth="1"/>
    <col min="22" max="22" width="8.90625"/>
    <col min="23" max="23" width="19.08984375" customWidth="1"/>
    <col min="24" max="25" width="4.6328125" customWidth="1"/>
    <col min="26" max="26" width="4.6328125" hidden="1" customWidth="1"/>
    <col min="27" max="27" width="4.6328125" customWidth="1"/>
    <col min="28" max="28" width="8.90625" customWidth="1"/>
    <col min="29" max="16384" width="9.08984375" style="6"/>
  </cols>
  <sheetData>
    <row r="1" spans="1:29" ht="15" customHeight="1" x14ac:dyDescent="0.5">
      <c r="B1" s="6"/>
      <c r="C1" s="7"/>
      <c r="F1" s="7"/>
      <c r="G1" s="7"/>
      <c r="H1" s="7"/>
      <c r="I1" s="8"/>
      <c r="K1" s="7"/>
      <c r="M1" s="7"/>
    </row>
    <row r="2" spans="1:29" ht="17.25" customHeight="1" x14ac:dyDescent="0.5">
      <c r="B2" s="52" t="s">
        <v>61</v>
      </c>
      <c r="C2" s="36"/>
      <c r="D2" s="10"/>
      <c r="F2" s="45" t="s">
        <v>1</v>
      </c>
      <c r="G2" s="45" t="s">
        <v>33</v>
      </c>
      <c r="H2" s="45" t="s">
        <v>2</v>
      </c>
      <c r="I2" s="45" t="s">
        <v>3</v>
      </c>
      <c r="J2" s="45"/>
      <c r="K2" s="45" t="s">
        <v>4</v>
      </c>
      <c r="L2" s="45"/>
      <c r="M2" s="45" t="s">
        <v>5</v>
      </c>
      <c r="N2" s="45"/>
      <c r="O2" s="45" t="s">
        <v>6</v>
      </c>
      <c r="P2" s="45" t="s">
        <v>7</v>
      </c>
      <c r="Q2" s="45" t="s">
        <v>9</v>
      </c>
      <c r="R2" s="45" t="s">
        <v>8</v>
      </c>
      <c r="T2" s="10" t="s">
        <v>0</v>
      </c>
      <c r="AB2" s="37"/>
    </row>
    <row r="3" spans="1:29" ht="14.15" customHeight="1" x14ac:dyDescent="0.5">
      <c r="C3" s="5"/>
      <c r="D3" s="24" t="s">
        <v>62</v>
      </c>
      <c r="F3" s="47" t="str">
        <f>IFERROR(AVERAGEIF(F12:F41,"&gt;0",F12:F41), "")</f>
        <v/>
      </c>
      <c r="G3" s="47" t="str">
        <f>IFERROR(AVERAGEIF(G12:G41,"&gt;0",G12:G41), "")</f>
        <v/>
      </c>
      <c r="H3" s="47" t="str">
        <f>IFERROR(AVERAGEIF(H12:H41,"&gt;0",H12:H41), "")</f>
        <v/>
      </c>
      <c r="I3" s="47" t="str">
        <f>IFERROR(AVERAGEIF(I12:I41,"&gt;0",I12:I41), "")</f>
        <v/>
      </c>
      <c r="K3" s="47" t="str">
        <f>IFERROR(AVERAGEIF(K12:K41,"&gt;0",K12:K41), "")</f>
        <v/>
      </c>
      <c r="M3" s="47" t="str">
        <f>IFERROR(AVERAGEIF(M12:M41,"&gt;0",M12:M41), "")</f>
        <v/>
      </c>
      <c r="O3" s="47" t="str">
        <f>IFERROR(AVERAGEIF(O12:O41,"&gt;0",O12:O41), "")</f>
        <v/>
      </c>
      <c r="P3" s="47" t="str">
        <f>IFERROR(AVERAGEIF(P12:P41,"&gt;0",P12:P41), "")</f>
        <v/>
      </c>
      <c r="Q3" s="47" t="str">
        <f>IFERROR(AVERAGEIF(Q12:Q41,"&gt;0",Q12:Q41), "")</f>
        <v/>
      </c>
      <c r="R3" s="47" t="str">
        <f>IFERROR(AVERAGEIF(R12:R41,"&gt;0",R12:R41), "")</f>
        <v/>
      </c>
      <c r="T3" s="14" t="str">
        <f>IFERROR(AVERAGEIF(T12:T41,"&gt;0",T12:T41), "")</f>
        <v/>
      </c>
    </row>
    <row r="4" spans="1:29" ht="14.15" customHeight="1" x14ac:dyDescent="0.5">
      <c r="C4" s="5"/>
      <c r="D4" s="24" t="s">
        <v>10</v>
      </c>
      <c r="F4" s="47" t="str">
        <f>IFERROR(AVERAGEIF($D12:$D41,"f",F12:F41), "")</f>
        <v/>
      </c>
      <c r="G4" s="47" t="str">
        <f>IFERROR(AVERAGEIF($D12:$D41,"f",G12:G41), "")</f>
        <v/>
      </c>
      <c r="H4" s="47" t="str">
        <f>IFERROR(AVERAGEIF($D12:$D41,"f",H12:H41), "")</f>
        <v/>
      </c>
      <c r="I4" s="47" t="str">
        <f>IFERROR(AVERAGEIF($D12:$D41,"f",I12:I41), "")</f>
        <v/>
      </c>
      <c r="K4" s="47" t="str">
        <f>IFERROR(AVERAGEIF($D12:$D41,"f",K12:K41), "")</f>
        <v/>
      </c>
      <c r="M4" s="47" t="str">
        <f>IFERROR(AVERAGEIF($D12:$D41,"f",M12:M41), "")</f>
        <v/>
      </c>
      <c r="O4" s="47" t="str">
        <f>IFERROR(AVERAGEIF($D12:$D41,"f",O12:O41), "")</f>
        <v/>
      </c>
      <c r="P4" s="47" t="str">
        <f>IFERROR(AVERAGEIF($D12:$D41,"f",P12:P41), "")</f>
        <v/>
      </c>
      <c r="Q4" s="47" t="str">
        <f>IFERROR(AVERAGEIF($D12:$D41,"f",Q12:Q41), "")</f>
        <v/>
      </c>
      <c r="R4" s="47" t="str">
        <f>IFERROR(AVERAGEIF($D12:$D41,"f",R12:R41), "")</f>
        <v/>
      </c>
      <c r="T4" s="50" t="str">
        <f>IFERROR(AVERAGEIF($D12:$D41,"f",T12:T41),"")</f>
        <v/>
      </c>
    </row>
    <row r="5" spans="1:29" ht="14.15" customHeight="1" x14ac:dyDescent="0.5">
      <c r="C5" s="5"/>
      <c r="D5" s="24" t="s">
        <v>11</v>
      </c>
      <c r="F5" s="47" t="str">
        <f>IFERROR(AVERAGEIF($D12:$D41,"p",F12:F41), "")</f>
        <v/>
      </c>
      <c r="G5" s="47" t="str">
        <f>IFERROR(AVERAGEIF($D12:$D41,"p",G12:G41), "")</f>
        <v/>
      </c>
      <c r="H5" s="47" t="str">
        <f>IFERROR(AVERAGEIF($D12:$D41,"p",H12:H41), "")</f>
        <v/>
      </c>
      <c r="I5" s="47" t="str">
        <f>IFERROR(AVERAGEIF($D12:$D41,"p",I12:I41), "")</f>
        <v/>
      </c>
      <c r="K5" s="47" t="str">
        <f>IFERROR(AVERAGEIF($D12:$D41,"p",K12:K41), "")</f>
        <v/>
      </c>
      <c r="M5" s="47" t="str">
        <f>IFERROR(AVERAGEIF($D12:$D41,"p",M12:M41), "")</f>
        <v/>
      </c>
      <c r="O5" s="47" t="str">
        <f>IFERROR(AVERAGEIF($D12:$D41,"p",O12:O41), "")</f>
        <v/>
      </c>
      <c r="P5" s="47" t="str">
        <f>IFERROR(AVERAGEIF($D12:$D41,"p",P12:P41), "")</f>
        <v/>
      </c>
      <c r="Q5" s="47" t="str">
        <f>IFERROR(AVERAGEIF($D12:$D41,"p",Q12:Q41), "")</f>
        <v/>
      </c>
      <c r="R5" s="47" t="str">
        <f>IFERROR(AVERAGEIF($D12:$D41,"p",R12:R41), "")</f>
        <v/>
      </c>
      <c r="T5" s="48" t="str">
        <f>IFERROR(AVERAGEIF($D12:$D41,"p",T12:T41), "")</f>
        <v/>
      </c>
    </row>
    <row r="6" spans="1:29" ht="3" customHeight="1" x14ac:dyDescent="0.5">
      <c r="C6" s="5"/>
      <c r="D6" s="5"/>
    </row>
    <row r="7" spans="1:29" ht="14.15" customHeight="1" x14ac:dyDescent="0.5">
      <c r="C7" s="5"/>
      <c r="D7" s="24" t="s">
        <v>12</v>
      </c>
      <c r="F7" s="48" t="str">
        <f>IFERROR(_xlfn.STDEV.P(F12:F41),"")</f>
        <v/>
      </c>
      <c r="G7" s="48" t="str">
        <f>IFERROR(_xlfn.STDEV.P(G12:G41),"")</f>
        <v/>
      </c>
      <c r="H7" s="48" t="str">
        <f t="shared" ref="H7:I7" si="0">IFERROR(_xlfn.STDEV.P(H12:H41),"")</f>
        <v/>
      </c>
      <c r="I7" s="48" t="str">
        <f t="shared" si="0"/>
        <v/>
      </c>
      <c r="K7" s="48" t="str">
        <f t="shared" ref="K7" si="1">IFERROR(_xlfn.STDEV.P(K12:K41),"")</f>
        <v/>
      </c>
      <c r="M7" s="48" t="str">
        <f>IFERROR(_xlfn.STDEV.P(M12:M41),"")</f>
        <v/>
      </c>
      <c r="O7" s="48" t="str">
        <f>IFERROR(_xlfn.STDEV.P(O12:O41),"")</f>
        <v/>
      </c>
      <c r="P7" s="48" t="str">
        <f t="shared" ref="P7:R7" si="2">IFERROR(_xlfn.STDEV.P(P12:P41),"")</f>
        <v/>
      </c>
      <c r="Q7" s="48" t="str">
        <f t="shared" si="2"/>
        <v/>
      </c>
      <c r="R7" s="48" t="str">
        <f t="shared" si="2"/>
        <v/>
      </c>
      <c r="AC7" s="45"/>
    </row>
    <row r="8" spans="1:29" ht="3" customHeight="1" x14ac:dyDescent="0.5">
      <c r="C8" s="5"/>
      <c r="D8" s="5"/>
    </row>
    <row r="9" spans="1:29" ht="14.15" customHeight="1" x14ac:dyDescent="0.5">
      <c r="C9" s="38" t="s">
        <v>20</v>
      </c>
      <c r="D9" s="23">
        <f>X12</f>
        <v>5</v>
      </c>
      <c r="E9" s="5"/>
      <c r="F9" s="49">
        <f>COUNTIF(F12:F41,$D$9)</f>
        <v>0</v>
      </c>
      <c r="G9" s="49">
        <f>COUNTIF(G12:G41,$D$9)</f>
        <v>0</v>
      </c>
      <c r="H9" s="49">
        <f t="shared" ref="H9:I9" si="3">COUNTIF(H12:H41,$D$9)</f>
        <v>0</v>
      </c>
      <c r="I9" s="49">
        <f t="shared" si="3"/>
        <v>0</v>
      </c>
      <c r="J9" s="5"/>
      <c r="K9" s="49">
        <f>COUNTIF(K12:K41,$D$9)</f>
        <v>0</v>
      </c>
      <c r="L9" s="5"/>
      <c r="M9" s="49">
        <f>COUNTIF(M12:M41,$D$9)</f>
        <v>0</v>
      </c>
      <c r="N9" s="5"/>
      <c r="O9" s="49">
        <f>COUNTIF(O12:O41,$D$9)</f>
        <v>0</v>
      </c>
      <c r="P9" s="49">
        <f t="shared" ref="P9:R9" si="4">COUNTIF(P12:P41,$D$9)</f>
        <v>0</v>
      </c>
      <c r="Q9" s="49">
        <f t="shared" si="4"/>
        <v>0</v>
      </c>
      <c r="R9" s="49">
        <f t="shared" si="4"/>
        <v>0</v>
      </c>
      <c r="S9" s="5"/>
      <c r="T9" s="5"/>
    </row>
    <row r="10" spans="1:29" ht="14.15" customHeight="1" x14ac:dyDescent="0.5">
      <c r="C10" s="38" t="s">
        <v>20</v>
      </c>
      <c r="D10" s="23">
        <f>X14</f>
        <v>1</v>
      </c>
      <c r="E10" s="5"/>
      <c r="F10" s="49">
        <f>COUNTIF(F12:F41,$D$10)</f>
        <v>0</v>
      </c>
      <c r="G10" s="49">
        <f>COUNTIF(G12:G41,$D$10)</f>
        <v>0</v>
      </c>
      <c r="H10" s="49">
        <f t="shared" ref="H10:I10" si="5">COUNTIF(H12:H41,$D$10)</f>
        <v>0</v>
      </c>
      <c r="I10" s="49">
        <f t="shared" si="5"/>
        <v>0</v>
      </c>
      <c r="J10" s="5"/>
      <c r="K10" s="49">
        <f>COUNTIF(K12:K41,$D$10)</f>
        <v>0</v>
      </c>
      <c r="L10" s="5"/>
      <c r="M10" s="49">
        <f>COUNTIF(M12:M41,$D$10)</f>
        <v>0</v>
      </c>
      <c r="N10" s="5"/>
      <c r="O10" s="49">
        <f>COUNTIF(O12:O41,$D$10)</f>
        <v>0</v>
      </c>
      <c r="P10" s="49">
        <f t="shared" ref="P10:R10" si="6">COUNTIF(P12:P41,$D$10)</f>
        <v>0</v>
      </c>
      <c r="Q10" s="49">
        <f t="shared" si="6"/>
        <v>0</v>
      </c>
      <c r="R10" s="49">
        <f t="shared" si="6"/>
        <v>0</v>
      </c>
      <c r="S10" s="5"/>
      <c r="T10" s="5"/>
    </row>
    <row r="11" spans="1:29" ht="3" customHeight="1" x14ac:dyDescent="0.5"/>
    <row r="12" spans="1:29" s="9" customFormat="1" ht="14.15" customHeight="1" x14ac:dyDescent="0.35">
      <c r="A12" s="11"/>
      <c r="B12" s="4">
        <v>1</v>
      </c>
      <c r="C12" s="39">
        <f>'alla ämnen'!B2</f>
        <v>0</v>
      </c>
      <c r="D12" s="40" t="e">
        <f>IF(ISEVEN(MID('alla ämnen'!A2,9,1)),"F","P")</f>
        <v>#VALUE!</v>
      </c>
      <c r="E12" s="11"/>
      <c r="F12" s="46" t="str">
        <f>IFERROR('alla ämnen'!V2+1, "")</f>
        <v/>
      </c>
      <c r="G12" s="46" t="str">
        <f>IFERROR('alla ämnen'!W2+1, "")</f>
        <v/>
      </c>
      <c r="H12" s="46" t="str">
        <f>IFERROR('alla ämnen'!M2+1, "")</f>
        <v/>
      </c>
      <c r="I12" s="46" t="str">
        <f>IFERROR('alla ämnen'!F2+1, "")</f>
        <v/>
      </c>
      <c r="J12" s="44"/>
      <c r="K12" s="46" t="str">
        <f>IFERROR('alla ämnen'!U2+1, "")</f>
        <v/>
      </c>
      <c r="L12" s="44"/>
      <c r="M12" s="46" t="str">
        <f>IFERROR('alla ämnen'!Q2+1, "")</f>
        <v/>
      </c>
      <c r="N12" s="44"/>
      <c r="O12" s="46" t="str">
        <f>IFERROR('alla ämnen'!K2+1, "")</f>
        <v/>
      </c>
      <c r="P12" s="46" t="str">
        <f>IFERROR('alla ämnen'!P2+1, "")</f>
        <v/>
      </c>
      <c r="Q12" s="46" t="str">
        <f>IFERROR('alla ämnen'!E2+1, "")</f>
        <v/>
      </c>
      <c r="R12" s="46" t="str">
        <f>IFERROR('alla ämnen'!T2+1, "")</f>
        <v/>
      </c>
      <c r="S12" s="11"/>
      <c r="T12" s="51" t="str">
        <f t="shared" ref="T12:T41" si="7">IFERROR(AVERAGEIF(F12:R12,"&gt;0",F12:R12), "")</f>
        <v/>
      </c>
      <c r="V12"/>
      <c r="W12" s="38" t="s">
        <v>63</v>
      </c>
      <c r="X12" s="22">
        <v>5</v>
      </c>
      <c r="Y12" s="41"/>
      <c r="Z12"/>
      <c r="AA12"/>
      <c r="AB12"/>
    </row>
    <row r="13" spans="1:29" s="9" customFormat="1" ht="14.15" customHeight="1" x14ac:dyDescent="0.5">
      <c r="A13" s="6"/>
      <c r="B13" s="4">
        <v>2</v>
      </c>
      <c r="C13" s="39">
        <f>'alla ämnen'!B3</f>
        <v>0</v>
      </c>
      <c r="D13" s="40" t="e">
        <f>IF(ISEVEN(MID('alla ämnen'!A3,9,1)),"F","P")</f>
        <v>#VALUE!</v>
      </c>
      <c r="E13" s="6"/>
      <c r="F13" s="46" t="str">
        <f>IFERROR('alla ämnen'!V3+1, "")</f>
        <v/>
      </c>
      <c r="G13" s="46" t="str">
        <f>IFERROR('alla ämnen'!W3+1, "")</f>
        <v/>
      </c>
      <c r="H13" s="46" t="str">
        <f>IFERROR('alla ämnen'!M3+1, "")</f>
        <v/>
      </c>
      <c r="I13" s="46" t="str">
        <f>IFERROR('alla ämnen'!F3+1, "")</f>
        <v/>
      </c>
      <c r="J13" s="44"/>
      <c r="K13" s="46" t="str">
        <f>IFERROR('alla ämnen'!U3+1, "")</f>
        <v/>
      </c>
      <c r="L13" s="44"/>
      <c r="M13" s="46" t="str">
        <f>IFERROR('alla ämnen'!Q3+1, "")</f>
        <v/>
      </c>
      <c r="N13" s="44"/>
      <c r="O13" s="46" t="str">
        <f>IFERROR('alla ämnen'!K3+1, "")</f>
        <v/>
      </c>
      <c r="P13" s="46" t="str">
        <f>IFERROR('alla ämnen'!P3+1, "")</f>
        <v/>
      </c>
      <c r="Q13" s="46" t="str">
        <f>IFERROR('alla ämnen'!E3+1, "")</f>
        <v/>
      </c>
      <c r="R13" s="46" t="str">
        <f>IFERROR('alla ämnen'!T3+1, "")</f>
        <v/>
      </c>
      <c r="S13" s="6"/>
      <c r="T13" s="51" t="str">
        <f t="shared" si="7"/>
        <v/>
      </c>
      <c r="V13"/>
      <c r="W13"/>
      <c r="X13"/>
      <c r="Y13"/>
      <c r="Z13"/>
      <c r="AA13"/>
      <c r="AB13"/>
    </row>
    <row r="14" spans="1:29" s="9" customFormat="1" ht="14.15" customHeight="1" x14ac:dyDescent="0.5">
      <c r="A14" s="6"/>
      <c r="B14" s="4">
        <v>3</v>
      </c>
      <c r="C14" s="39">
        <f>'alla ämnen'!B4</f>
        <v>0</v>
      </c>
      <c r="D14" s="40" t="e">
        <f>IF(ISEVEN(MID('alla ämnen'!A4,9,1)),"F","P")</f>
        <v>#VALUE!</v>
      </c>
      <c r="E14" s="6"/>
      <c r="F14" s="46" t="str">
        <f>IFERROR('alla ämnen'!V4+1, "")</f>
        <v/>
      </c>
      <c r="G14" s="46" t="str">
        <f>IFERROR('alla ämnen'!W4+1, "")</f>
        <v/>
      </c>
      <c r="H14" s="46" t="str">
        <f>IFERROR('alla ämnen'!M4+1, "")</f>
        <v/>
      </c>
      <c r="I14" s="46" t="str">
        <f>IFERROR('alla ämnen'!F4+1, "")</f>
        <v/>
      </c>
      <c r="J14" s="44"/>
      <c r="K14" s="46" t="str">
        <f>IFERROR('alla ämnen'!U4+1, "")</f>
        <v/>
      </c>
      <c r="L14" s="44"/>
      <c r="M14" s="46" t="str">
        <f>IFERROR('alla ämnen'!Q4+1, "")</f>
        <v/>
      </c>
      <c r="N14" s="44"/>
      <c r="O14" s="46" t="str">
        <f>IFERROR('alla ämnen'!K4+1, "")</f>
        <v/>
      </c>
      <c r="P14" s="46" t="str">
        <f>IFERROR('alla ämnen'!P4+1, "")</f>
        <v/>
      </c>
      <c r="Q14" s="46" t="str">
        <f>IFERROR('alla ämnen'!E4+1, "")</f>
        <v/>
      </c>
      <c r="R14" s="46" t="str">
        <f>IFERROR('alla ämnen'!T4+1, "")</f>
        <v/>
      </c>
      <c r="S14" s="6"/>
      <c r="T14" s="51" t="str">
        <f t="shared" si="7"/>
        <v/>
      </c>
      <c r="V14"/>
      <c r="W14" s="38" t="s">
        <v>64</v>
      </c>
      <c r="X14" s="22">
        <v>1</v>
      </c>
      <c r="Y14" s="41"/>
      <c r="Z14"/>
      <c r="AA14"/>
      <c r="AB14"/>
    </row>
    <row r="15" spans="1:29" s="9" customFormat="1" ht="14.15" customHeight="1" x14ac:dyDescent="0.5">
      <c r="A15" s="12"/>
      <c r="B15" s="4">
        <v>4</v>
      </c>
      <c r="C15" s="39">
        <f>'alla ämnen'!B5</f>
        <v>0</v>
      </c>
      <c r="D15" s="40" t="e">
        <f>IF(ISEVEN(MID('alla ämnen'!A5,9,1)),"F","P")</f>
        <v>#VALUE!</v>
      </c>
      <c r="E15" s="12"/>
      <c r="F15" s="46" t="str">
        <f>IFERROR('alla ämnen'!V5+1, "")</f>
        <v/>
      </c>
      <c r="G15" s="46" t="str">
        <f>IFERROR('alla ämnen'!W5+1, "")</f>
        <v/>
      </c>
      <c r="H15" s="46" t="str">
        <f>IFERROR('alla ämnen'!M5+1, "")</f>
        <v/>
      </c>
      <c r="I15" s="46" t="str">
        <f>IFERROR('alla ämnen'!F5+1, "")</f>
        <v/>
      </c>
      <c r="J15" s="44"/>
      <c r="K15" s="46" t="str">
        <f>IFERROR('alla ämnen'!U5+1, "")</f>
        <v/>
      </c>
      <c r="L15" s="44"/>
      <c r="M15" s="46" t="str">
        <f>IFERROR('alla ämnen'!Q5+1, "")</f>
        <v/>
      </c>
      <c r="N15" s="44"/>
      <c r="O15" s="46" t="str">
        <f>IFERROR('alla ämnen'!K5+1, "")</f>
        <v/>
      </c>
      <c r="P15" s="46" t="str">
        <f>IFERROR('alla ämnen'!P5+1, "")</f>
        <v/>
      </c>
      <c r="Q15" s="46" t="str">
        <f>IFERROR('alla ämnen'!E5+1, "")</f>
        <v/>
      </c>
      <c r="R15" s="46" t="str">
        <f>IFERROR('alla ämnen'!T5+1, "")</f>
        <v/>
      </c>
      <c r="S15" s="12"/>
      <c r="T15" s="51" t="str">
        <f t="shared" si="7"/>
        <v/>
      </c>
      <c r="V15"/>
      <c r="Y15"/>
      <c r="Z15" s="37" t="s">
        <v>15</v>
      </c>
      <c r="AA15"/>
      <c r="AB15"/>
    </row>
    <row r="16" spans="1:29" s="9" customFormat="1" ht="14.15" customHeight="1" x14ac:dyDescent="0.5">
      <c r="A16" s="6"/>
      <c r="B16" s="4">
        <v>5</v>
      </c>
      <c r="C16" s="39">
        <f>'alla ämnen'!B6</f>
        <v>0</v>
      </c>
      <c r="D16" s="40" t="e">
        <f>IF(ISEVEN(MID('alla ämnen'!A6,9,1)),"F","P")</f>
        <v>#VALUE!</v>
      </c>
      <c r="E16" s="6"/>
      <c r="F16" s="46" t="str">
        <f>IFERROR('alla ämnen'!V6+1, "")</f>
        <v/>
      </c>
      <c r="G16" s="46" t="str">
        <f>IFERROR('alla ämnen'!W6+1, "")</f>
        <v/>
      </c>
      <c r="H16" s="46" t="str">
        <f>IFERROR('alla ämnen'!M6+1, "")</f>
        <v/>
      </c>
      <c r="I16" s="46" t="str">
        <f>IFERROR('alla ämnen'!F6+1, "")</f>
        <v/>
      </c>
      <c r="J16" s="44"/>
      <c r="K16" s="46" t="str">
        <f>IFERROR('alla ämnen'!U6+1, "")</f>
        <v/>
      </c>
      <c r="L16" s="44"/>
      <c r="M16" s="46" t="str">
        <f>IFERROR('alla ämnen'!Q6+1, "")</f>
        <v/>
      </c>
      <c r="N16" s="44"/>
      <c r="O16" s="46" t="str">
        <f>IFERROR('alla ämnen'!K6+1, "")</f>
        <v/>
      </c>
      <c r="P16" s="46" t="str">
        <f>IFERROR('alla ämnen'!P6+1, "")</f>
        <v/>
      </c>
      <c r="Q16" s="46" t="str">
        <f>IFERROR('alla ämnen'!E6+1, "")</f>
        <v/>
      </c>
      <c r="R16" s="46" t="str">
        <f>IFERROR('alla ämnen'!T6+1, "")</f>
        <v/>
      </c>
      <c r="S16" s="6"/>
      <c r="T16" s="51" t="str">
        <f t="shared" si="7"/>
        <v/>
      </c>
      <c r="V16"/>
      <c r="W16" s="42" t="s">
        <v>19</v>
      </c>
      <c r="X16" s="15">
        <v>3.5</v>
      </c>
      <c r="Y16"/>
      <c r="Z16" s="37" t="s">
        <v>16</v>
      </c>
      <c r="AA16"/>
      <c r="AB16"/>
    </row>
    <row r="17" spans="1:28" s="9" customFormat="1" ht="14.15" customHeight="1" x14ac:dyDescent="0.5">
      <c r="A17" s="6"/>
      <c r="B17" s="4">
        <v>6</v>
      </c>
      <c r="C17" s="39">
        <f>'alla ämnen'!B7</f>
        <v>0</v>
      </c>
      <c r="D17" s="40" t="e">
        <f>IF(ISEVEN(MID('alla ämnen'!A7,9,1)),"F","P")</f>
        <v>#VALUE!</v>
      </c>
      <c r="E17" s="6"/>
      <c r="F17" s="46" t="str">
        <f>IFERROR('alla ämnen'!V7+1, "")</f>
        <v/>
      </c>
      <c r="G17" s="46" t="str">
        <f>IFERROR('alla ämnen'!W7+1, "")</f>
        <v/>
      </c>
      <c r="H17" s="46" t="str">
        <f>IFERROR('alla ämnen'!M7+1, "")</f>
        <v/>
      </c>
      <c r="I17" s="46" t="str">
        <f>IFERROR('alla ämnen'!F7+1, "")</f>
        <v/>
      </c>
      <c r="J17" s="44"/>
      <c r="K17" s="46" t="str">
        <f>IFERROR('alla ämnen'!U7+1, "")</f>
        <v/>
      </c>
      <c r="L17" s="44"/>
      <c r="M17" s="46" t="str">
        <f>IFERROR('alla ämnen'!Q7+1, "")</f>
        <v/>
      </c>
      <c r="N17" s="44"/>
      <c r="O17" s="46" t="str">
        <f>IFERROR('alla ämnen'!K7+1, "")</f>
        <v/>
      </c>
      <c r="P17" s="46" t="str">
        <f>IFERROR('alla ämnen'!P7+1, "")</f>
        <v/>
      </c>
      <c r="Q17" s="46" t="str">
        <f>IFERROR('alla ämnen'!E7+1, "")</f>
        <v/>
      </c>
      <c r="R17" s="46" t="str">
        <f>IFERROR('alla ämnen'!T7+1, "")</f>
        <v/>
      </c>
      <c r="S17" s="6"/>
      <c r="T17" s="51" t="str">
        <f t="shared" si="7"/>
        <v/>
      </c>
      <c r="V17"/>
      <c r="W17" s="42"/>
      <c r="X17"/>
      <c r="Y17"/>
      <c r="Z17" s="37" t="s">
        <v>17</v>
      </c>
      <c r="AA17"/>
      <c r="AB17"/>
    </row>
    <row r="18" spans="1:28" s="9" customFormat="1" ht="14.15" customHeight="1" x14ac:dyDescent="0.5">
      <c r="A18" s="6"/>
      <c r="B18" s="4">
        <v>7</v>
      </c>
      <c r="C18" s="39">
        <f>'alla ämnen'!B8</f>
        <v>0</v>
      </c>
      <c r="D18" s="40" t="e">
        <f>IF(ISEVEN(MID('alla ämnen'!A8,9,1)),"F","P")</f>
        <v>#VALUE!</v>
      </c>
      <c r="E18" s="6"/>
      <c r="F18" s="46" t="str">
        <f>IFERROR('alla ämnen'!V8+1, "")</f>
        <v/>
      </c>
      <c r="G18" s="46" t="str">
        <f>IFERROR('alla ämnen'!W8+1, "")</f>
        <v/>
      </c>
      <c r="H18" s="46" t="str">
        <f>IFERROR('alla ämnen'!M8+1, "")</f>
        <v/>
      </c>
      <c r="I18" s="46" t="str">
        <f>IFERROR('alla ämnen'!F8+1, "")</f>
        <v/>
      </c>
      <c r="J18" s="44"/>
      <c r="K18" s="46" t="str">
        <f>IFERROR('alla ämnen'!U8+1, "")</f>
        <v/>
      </c>
      <c r="L18" s="44"/>
      <c r="M18" s="46" t="str">
        <f>IFERROR('alla ämnen'!Q8+1, "")</f>
        <v/>
      </c>
      <c r="N18" s="44"/>
      <c r="O18" s="46" t="str">
        <f>IFERROR('alla ämnen'!K8+1, "")</f>
        <v/>
      </c>
      <c r="P18" s="46" t="str">
        <f>IFERROR('alla ämnen'!P8+1, "")</f>
        <v/>
      </c>
      <c r="Q18" s="46" t="str">
        <f>IFERROR('alla ämnen'!E8+1, "")</f>
        <v/>
      </c>
      <c r="R18" s="46" t="str">
        <f>IFERROR('alla ämnen'!T8+1, "")</f>
        <v/>
      </c>
      <c r="S18" s="6"/>
      <c r="T18" s="51" t="str">
        <f t="shared" si="7"/>
        <v/>
      </c>
      <c r="V18"/>
      <c r="W18" s="42" t="s">
        <v>18</v>
      </c>
      <c r="X18" s="16">
        <v>3</v>
      </c>
      <c r="Y18"/>
      <c r="Z18"/>
      <c r="AA18"/>
      <c r="AB18"/>
    </row>
    <row r="19" spans="1:28" s="9" customFormat="1" ht="14.15" customHeight="1" x14ac:dyDescent="0.5">
      <c r="A19" s="6"/>
      <c r="B19" s="4">
        <v>8</v>
      </c>
      <c r="C19" s="39">
        <f>'alla ämnen'!B9</f>
        <v>0</v>
      </c>
      <c r="D19" s="40" t="e">
        <f>IF(ISEVEN(MID('alla ämnen'!A9,9,1)),"F","P")</f>
        <v>#VALUE!</v>
      </c>
      <c r="E19" s="6"/>
      <c r="F19" s="46" t="str">
        <f>IFERROR('alla ämnen'!V9+1, "")</f>
        <v/>
      </c>
      <c r="G19" s="46" t="str">
        <f>IFERROR('alla ämnen'!W9+1, "")</f>
        <v/>
      </c>
      <c r="H19" s="46" t="str">
        <f>IFERROR('alla ämnen'!M9+1, "")</f>
        <v/>
      </c>
      <c r="I19" s="46" t="str">
        <f>IFERROR('alla ämnen'!F9+1, "")</f>
        <v/>
      </c>
      <c r="J19" s="44"/>
      <c r="K19" s="46" t="str">
        <f>IFERROR('alla ämnen'!U9+1, "")</f>
        <v/>
      </c>
      <c r="L19" s="44"/>
      <c r="M19" s="46" t="str">
        <f>IFERROR('alla ämnen'!Q9+1, "")</f>
        <v/>
      </c>
      <c r="N19" s="44"/>
      <c r="O19" s="46" t="str">
        <f>IFERROR('alla ämnen'!K9+1, "")</f>
        <v/>
      </c>
      <c r="P19" s="46" t="str">
        <f>IFERROR('alla ämnen'!P9+1, "")</f>
        <v/>
      </c>
      <c r="Q19" s="46" t="str">
        <f>IFERROR('alla ämnen'!E9+1, "")</f>
        <v/>
      </c>
      <c r="R19" s="46" t="str">
        <f>IFERROR('alla ämnen'!T9+1, "")</f>
        <v/>
      </c>
      <c r="S19" s="6"/>
      <c r="T19" s="51" t="str">
        <f t="shared" si="7"/>
        <v/>
      </c>
      <c r="V19"/>
      <c r="Y19"/>
      <c r="Z19"/>
      <c r="AA19"/>
      <c r="AB19"/>
    </row>
    <row r="20" spans="1:28" s="9" customFormat="1" ht="14.15" customHeight="1" x14ac:dyDescent="0.5">
      <c r="A20" s="6"/>
      <c r="B20" s="4">
        <v>9</v>
      </c>
      <c r="C20" s="39">
        <f>'alla ämnen'!B10</f>
        <v>0</v>
      </c>
      <c r="D20" s="40" t="e">
        <f>IF(ISEVEN(MID('alla ämnen'!A10,9,1)),"F","P")</f>
        <v>#VALUE!</v>
      </c>
      <c r="E20" s="6"/>
      <c r="F20" s="46" t="str">
        <f>IFERROR('alla ämnen'!V10+1, "")</f>
        <v/>
      </c>
      <c r="G20" s="46" t="str">
        <f>IFERROR('alla ämnen'!W10+1, "")</f>
        <v/>
      </c>
      <c r="H20" s="46" t="str">
        <f>IFERROR('alla ämnen'!M10+1, "")</f>
        <v/>
      </c>
      <c r="I20" s="46" t="str">
        <f>IFERROR('alla ämnen'!F10+1, "")</f>
        <v/>
      </c>
      <c r="J20" s="44"/>
      <c r="K20" s="46" t="str">
        <f>IFERROR('alla ämnen'!U10+1, "")</f>
        <v/>
      </c>
      <c r="L20" s="44"/>
      <c r="M20" s="46" t="str">
        <f>IFERROR('alla ämnen'!Q10+1, "")</f>
        <v/>
      </c>
      <c r="N20" s="44"/>
      <c r="O20" s="46" t="str">
        <f>IFERROR('alla ämnen'!K10+1, "")</f>
        <v/>
      </c>
      <c r="P20" s="46" t="str">
        <f>IFERROR('alla ämnen'!P10+1, "")</f>
        <v/>
      </c>
      <c r="Q20" s="46" t="str">
        <f>IFERROR('alla ämnen'!E10+1, "")</f>
        <v/>
      </c>
      <c r="R20" s="46" t="str">
        <f>IFERROR('alla ämnen'!T10+1, "")</f>
        <v/>
      </c>
      <c r="S20" s="6"/>
      <c r="T20" s="51" t="str">
        <f t="shared" si="7"/>
        <v/>
      </c>
      <c r="V20"/>
      <c r="Y20"/>
      <c r="Z20"/>
      <c r="AA20"/>
      <c r="AB20"/>
    </row>
    <row r="21" spans="1:28" s="9" customFormat="1" ht="14.15" customHeight="1" x14ac:dyDescent="0.5">
      <c r="A21" s="6"/>
      <c r="B21" s="4">
        <v>10</v>
      </c>
      <c r="C21" s="39">
        <f>'alla ämnen'!B11</f>
        <v>0</v>
      </c>
      <c r="D21" s="40" t="e">
        <f>IF(ISEVEN(MID('alla ämnen'!A11,9,1)),"F","P")</f>
        <v>#VALUE!</v>
      </c>
      <c r="E21" s="6"/>
      <c r="F21" s="46" t="str">
        <f>IFERROR('alla ämnen'!V11+1, "")</f>
        <v/>
      </c>
      <c r="G21" s="46" t="str">
        <f>IFERROR('alla ämnen'!W11+1, "")</f>
        <v/>
      </c>
      <c r="H21" s="46" t="str">
        <f>IFERROR('alla ämnen'!M11+1, "")</f>
        <v/>
      </c>
      <c r="I21" s="46" t="str">
        <f>IFERROR('alla ämnen'!F11+1, "")</f>
        <v/>
      </c>
      <c r="J21" s="44"/>
      <c r="K21" s="46" t="str">
        <f>IFERROR('alla ämnen'!U11+1, "")</f>
        <v/>
      </c>
      <c r="L21" s="44"/>
      <c r="M21" s="46" t="str">
        <f>IFERROR('alla ämnen'!Q11+1, "")</f>
        <v/>
      </c>
      <c r="N21" s="44"/>
      <c r="O21" s="46" t="str">
        <f>IFERROR('alla ämnen'!K11+1, "")</f>
        <v/>
      </c>
      <c r="P21" s="46" t="str">
        <f>IFERROR('alla ämnen'!P11+1, "")</f>
        <v/>
      </c>
      <c r="Q21" s="46" t="str">
        <f>IFERROR('alla ämnen'!E11+1, "")</f>
        <v/>
      </c>
      <c r="R21" s="46" t="str">
        <f>IFERROR('alla ämnen'!T11+1, "")</f>
        <v/>
      </c>
      <c r="S21" s="6"/>
      <c r="T21" s="51" t="str">
        <f t="shared" si="7"/>
        <v/>
      </c>
      <c r="V21"/>
      <c r="Y21"/>
      <c r="Z21"/>
      <c r="AA21"/>
      <c r="AB21"/>
    </row>
    <row r="22" spans="1:28" s="9" customFormat="1" ht="14.15" customHeight="1" x14ac:dyDescent="0.5">
      <c r="A22" s="6"/>
      <c r="B22" s="4">
        <v>11</v>
      </c>
      <c r="C22" s="39">
        <f>'alla ämnen'!B12</f>
        <v>0</v>
      </c>
      <c r="D22" s="40" t="e">
        <f>IF(ISEVEN(MID('alla ämnen'!A12,9,1)),"F","P")</f>
        <v>#VALUE!</v>
      </c>
      <c r="E22" s="6"/>
      <c r="F22" s="46" t="str">
        <f>IFERROR('alla ämnen'!V12+1, "")</f>
        <v/>
      </c>
      <c r="G22" s="46" t="str">
        <f>IFERROR('alla ämnen'!W12+1, "")</f>
        <v/>
      </c>
      <c r="H22" s="46" t="str">
        <f>IFERROR('alla ämnen'!M12+1, "")</f>
        <v/>
      </c>
      <c r="I22" s="46" t="str">
        <f>IFERROR('alla ämnen'!F12+1, "")</f>
        <v/>
      </c>
      <c r="J22" s="44"/>
      <c r="K22" s="46" t="str">
        <f>IFERROR('alla ämnen'!U12+1, "")</f>
        <v/>
      </c>
      <c r="L22" s="44"/>
      <c r="M22" s="46" t="str">
        <f>IFERROR('alla ämnen'!Q12+1, "")</f>
        <v/>
      </c>
      <c r="N22" s="44"/>
      <c r="O22" s="46" t="str">
        <f>IFERROR('alla ämnen'!K12+1, "")</f>
        <v/>
      </c>
      <c r="P22" s="46" t="str">
        <f>IFERROR('alla ämnen'!P12+1, "")</f>
        <v/>
      </c>
      <c r="Q22" s="46" t="str">
        <f>IFERROR('alla ämnen'!E12+1, "")</f>
        <v/>
      </c>
      <c r="R22" s="46" t="str">
        <f>IFERROR('alla ämnen'!T12+1, "")</f>
        <v/>
      </c>
      <c r="S22" s="6"/>
      <c r="T22" s="51" t="str">
        <f t="shared" si="7"/>
        <v/>
      </c>
      <c r="Y22"/>
      <c r="Z22"/>
      <c r="AA22"/>
      <c r="AB22"/>
    </row>
    <row r="23" spans="1:28" s="9" customFormat="1" ht="14.15" customHeight="1" x14ac:dyDescent="0.5">
      <c r="A23" s="6"/>
      <c r="B23" s="4">
        <v>12</v>
      </c>
      <c r="C23" s="39">
        <f>'alla ämnen'!B13</f>
        <v>0</v>
      </c>
      <c r="D23" s="40" t="e">
        <f>IF(ISEVEN(MID('alla ämnen'!A13,9,1)),"F","P")</f>
        <v>#VALUE!</v>
      </c>
      <c r="E23" s="6"/>
      <c r="F23" s="46" t="str">
        <f>IFERROR('alla ämnen'!V13+1, "")</f>
        <v/>
      </c>
      <c r="G23" s="46" t="str">
        <f>IFERROR('alla ämnen'!W13+1, "")</f>
        <v/>
      </c>
      <c r="H23" s="46" t="str">
        <f>IFERROR('alla ämnen'!M13+1, "")</f>
        <v/>
      </c>
      <c r="I23" s="46" t="str">
        <f>IFERROR('alla ämnen'!F13+1, "")</f>
        <v/>
      </c>
      <c r="J23" s="44"/>
      <c r="K23" s="46" t="str">
        <f>IFERROR('alla ämnen'!U13+1, "")</f>
        <v/>
      </c>
      <c r="L23" s="44"/>
      <c r="M23" s="46" t="str">
        <f>IFERROR('alla ämnen'!Q13+1, "")</f>
        <v/>
      </c>
      <c r="N23" s="44"/>
      <c r="O23" s="46" t="str">
        <f>IFERROR('alla ämnen'!K13+1, "")</f>
        <v/>
      </c>
      <c r="P23" s="46" t="str">
        <f>IFERROR('alla ämnen'!P13+1, "")</f>
        <v/>
      </c>
      <c r="Q23" s="46" t="str">
        <f>IFERROR('alla ämnen'!E13+1, "")</f>
        <v/>
      </c>
      <c r="R23" s="46" t="str">
        <f>IFERROR('alla ämnen'!T13+1, "")</f>
        <v/>
      </c>
      <c r="S23" s="6"/>
      <c r="T23" s="51" t="str">
        <f t="shared" si="7"/>
        <v/>
      </c>
      <c r="V23"/>
      <c r="W23" s="94" t="s">
        <v>58</v>
      </c>
      <c r="X23" s="94"/>
      <c r="Y23"/>
      <c r="Z23"/>
      <c r="AA23"/>
      <c r="AB23"/>
    </row>
    <row r="24" spans="1:28" s="9" customFormat="1" ht="14.15" customHeight="1" x14ac:dyDescent="0.5">
      <c r="A24" s="6"/>
      <c r="B24" s="4">
        <v>13</v>
      </c>
      <c r="C24" s="39">
        <f>'alla ämnen'!B14</f>
        <v>0</v>
      </c>
      <c r="D24" s="40" t="e">
        <f>IF(ISEVEN(MID('alla ämnen'!A14,9,1)),"F","P")</f>
        <v>#VALUE!</v>
      </c>
      <c r="E24" s="6"/>
      <c r="F24" s="46" t="str">
        <f>IFERROR('alla ämnen'!V14+1, "")</f>
        <v/>
      </c>
      <c r="G24" s="46" t="str">
        <f>IFERROR('alla ämnen'!W14+1, "")</f>
        <v/>
      </c>
      <c r="H24" s="46" t="str">
        <f>IFERROR('alla ämnen'!M14+1, "")</f>
        <v/>
      </c>
      <c r="I24" s="46" t="str">
        <f>IFERROR('alla ämnen'!F14+1, "")</f>
        <v/>
      </c>
      <c r="J24" s="44"/>
      <c r="K24" s="46" t="str">
        <f>IFERROR('alla ämnen'!U14+1, "")</f>
        <v/>
      </c>
      <c r="L24" s="44"/>
      <c r="M24" s="46" t="str">
        <f>IFERROR('alla ämnen'!Q14+1, "")</f>
        <v/>
      </c>
      <c r="N24" s="44"/>
      <c r="O24" s="46" t="str">
        <f>IFERROR('alla ämnen'!K14+1, "")</f>
        <v/>
      </c>
      <c r="P24" s="46" t="str">
        <f>IFERROR('alla ämnen'!P14+1, "")</f>
        <v/>
      </c>
      <c r="Q24" s="46" t="str">
        <f>IFERROR('alla ämnen'!E14+1, "")</f>
        <v/>
      </c>
      <c r="R24" s="46" t="str">
        <f>IFERROR('alla ämnen'!T14+1, "")</f>
        <v/>
      </c>
      <c r="S24" s="6"/>
      <c r="T24" s="51" t="str">
        <f t="shared" si="7"/>
        <v/>
      </c>
      <c r="V24"/>
      <c r="W24" s="94" t="s">
        <v>59</v>
      </c>
      <c r="X24" s="94"/>
      <c r="Y24"/>
      <c r="Z24"/>
      <c r="AA24"/>
      <c r="AB24"/>
    </row>
    <row r="25" spans="1:28" s="9" customFormat="1" ht="14.15" customHeight="1" x14ac:dyDescent="0.5">
      <c r="A25" s="6"/>
      <c r="B25" s="4">
        <v>14</v>
      </c>
      <c r="C25" s="39">
        <f>'alla ämnen'!B15</f>
        <v>0</v>
      </c>
      <c r="D25" s="40" t="e">
        <f>IF(ISEVEN(MID('alla ämnen'!A15,9,1)),"F","P")</f>
        <v>#VALUE!</v>
      </c>
      <c r="E25" s="6"/>
      <c r="F25" s="46" t="str">
        <f>IFERROR('alla ämnen'!V15+1, "")</f>
        <v/>
      </c>
      <c r="G25" s="46" t="str">
        <f>IFERROR('alla ämnen'!W15+1, "")</f>
        <v/>
      </c>
      <c r="H25" s="46" t="str">
        <f>IFERROR('alla ämnen'!M15+1, "")</f>
        <v/>
      </c>
      <c r="I25" s="46" t="str">
        <f>IFERROR('alla ämnen'!F15+1, "")</f>
        <v/>
      </c>
      <c r="J25" s="44"/>
      <c r="K25" s="46" t="str">
        <f>IFERROR('alla ämnen'!U15+1, "")</f>
        <v/>
      </c>
      <c r="L25" s="44"/>
      <c r="M25" s="46" t="str">
        <f>IFERROR('alla ämnen'!Q15+1, "")</f>
        <v/>
      </c>
      <c r="N25" s="44"/>
      <c r="O25" s="46" t="str">
        <f>IFERROR('alla ämnen'!K15+1, "")</f>
        <v/>
      </c>
      <c r="P25" s="46" t="str">
        <f>IFERROR('alla ämnen'!P15+1, "")</f>
        <v/>
      </c>
      <c r="Q25" s="46" t="str">
        <f>IFERROR('alla ämnen'!E15+1, "")</f>
        <v/>
      </c>
      <c r="R25" s="46" t="str">
        <f>IFERROR('alla ämnen'!T15+1, "")</f>
        <v/>
      </c>
      <c r="S25" s="6"/>
      <c r="T25" s="51" t="str">
        <f t="shared" si="7"/>
        <v/>
      </c>
      <c r="V25"/>
      <c r="Y25"/>
      <c r="Z25"/>
      <c r="AA25"/>
      <c r="AB25"/>
    </row>
    <row r="26" spans="1:28" s="9" customFormat="1" ht="14.15" customHeight="1" x14ac:dyDescent="0.5">
      <c r="A26" s="6"/>
      <c r="B26" s="4">
        <v>15</v>
      </c>
      <c r="C26" s="39">
        <f>'alla ämnen'!B16</f>
        <v>0</v>
      </c>
      <c r="D26" s="40" t="e">
        <f>IF(ISEVEN(MID('alla ämnen'!A16,9,1)),"F","P")</f>
        <v>#VALUE!</v>
      </c>
      <c r="E26" s="6"/>
      <c r="F26" s="46" t="str">
        <f>IFERROR('alla ämnen'!V16+1, "")</f>
        <v/>
      </c>
      <c r="G26" s="46" t="str">
        <f>IFERROR('alla ämnen'!W16+1, "")</f>
        <v/>
      </c>
      <c r="H26" s="46" t="str">
        <f>IFERROR('alla ämnen'!M16+1, "")</f>
        <v/>
      </c>
      <c r="I26" s="46" t="str">
        <f>IFERROR('alla ämnen'!F16+1, "")</f>
        <v/>
      </c>
      <c r="J26" s="44"/>
      <c r="K26" s="46" t="str">
        <f>IFERROR('alla ämnen'!U16+1, "")</f>
        <v/>
      </c>
      <c r="L26" s="44"/>
      <c r="M26" s="46" t="str">
        <f>IFERROR('alla ämnen'!Q16+1, "")</f>
        <v/>
      </c>
      <c r="N26" s="44"/>
      <c r="O26" s="46" t="str">
        <f>IFERROR('alla ämnen'!K16+1, "")</f>
        <v/>
      </c>
      <c r="P26" s="46" t="str">
        <f>IFERROR('alla ämnen'!P16+1, "")</f>
        <v/>
      </c>
      <c r="Q26" s="46" t="str">
        <f>IFERROR('alla ämnen'!E16+1, "")</f>
        <v/>
      </c>
      <c r="R26" s="46" t="str">
        <f>IFERROR('alla ämnen'!T16+1, "")</f>
        <v/>
      </c>
      <c r="S26" s="6"/>
      <c r="T26" s="51" t="str">
        <f t="shared" si="7"/>
        <v/>
      </c>
      <c r="V26"/>
      <c r="Y26"/>
      <c r="Z26"/>
      <c r="AA26"/>
      <c r="AB26"/>
    </row>
    <row r="27" spans="1:28" s="9" customFormat="1" ht="14.15" customHeight="1" x14ac:dyDescent="0.5">
      <c r="A27" s="6"/>
      <c r="B27" s="4">
        <v>16</v>
      </c>
      <c r="C27" s="39">
        <f>'alla ämnen'!B17</f>
        <v>0</v>
      </c>
      <c r="D27" s="40" t="e">
        <f>IF(ISEVEN(MID('alla ämnen'!A17,9,1)),"F","P")</f>
        <v>#VALUE!</v>
      </c>
      <c r="E27" s="6"/>
      <c r="F27" s="46" t="str">
        <f>IFERROR('alla ämnen'!V17+1, "")</f>
        <v/>
      </c>
      <c r="G27" s="46" t="str">
        <f>IFERROR('alla ämnen'!W17+1, "")</f>
        <v/>
      </c>
      <c r="H27" s="46" t="str">
        <f>IFERROR('alla ämnen'!M17+1, "")</f>
        <v/>
      </c>
      <c r="I27" s="46" t="str">
        <f>IFERROR('alla ämnen'!F17+1, "")</f>
        <v/>
      </c>
      <c r="J27" s="44"/>
      <c r="K27" s="46" t="str">
        <f>IFERROR('alla ämnen'!U17+1, "")</f>
        <v/>
      </c>
      <c r="L27" s="44"/>
      <c r="M27" s="46" t="str">
        <f>IFERROR('alla ämnen'!Q17+1, "")</f>
        <v/>
      </c>
      <c r="N27" s="44"/>
      <c r="O27" s="46" t="str">
        <f>IFERROR('alla ämnen'!K17+1, "")</f>
        <v/>
      </c>
      <c r="P27" s="46" t="str">
        <f>IFERROR('alla ämnen'!P17+1, "")</f>
        <v/>
      </c>
      <c r="Q27" s="46" t="str">
        <f>IFERROR('alla ämnen'!E17+1, "")</f>
        <v/>
      </c>
      <c r="R27" s="46" t="str">
        <f>IFERROR('alla ämnen'!T17+1, "")</f>
        <v/>
      </c>
      <c r="S27" s="6"/>
      <c r="T27" s="51" t="str">
        <f t="shared" si="7"/>
        <v/>
      </c>
      <c r="V27"/>
      <c r="Y27"/>
      <c r="Z27"/>
      <c r="AA27"/>
      <c r="AB27"/>
    </row>
    <row r="28" spans="1:28" s="9" customFormat="1" ht="14.15" customHeight="1" x14ac:dyDescent="0.5">
      <c r="A28" s="6"/>
      <c r="B28" s="4">
        <v>17</v>
      </c>
      <c r="C28" s="39">
        <f>'alla ämnen'!B18</f>
        <v>0</v>
      </c>
      <c r="D28" s="40" t="e">
        <f>IF(ISEVEN(MID('alla ämnen'!A18,9,1)),"F","P")</f>
        <v>#VALUE!</v>
      </c>
      <c r="E28" s="6"/>
      <c r="F28" s="46" t="str">
        <f>IFERROR('alla ämnen'!V18+1, "")</f>
        <v/>
      </c>
      <c r="G28" s="46" t="str">
        <f>IFERROR('alla ämnen'!W18+1, "")</f>
        <v/>
      </c>
      <c r="H28" s="46" t="str">
        <f>IFERROR('alla ämnen'!M18+1, "")</f>
        <v/>
      </c>
      <c r="I28" s="46" t="str">
        <f>IFERROR('alla ämnen'!F18+1, "")</f>
        <v/>
      </c>
      <c r="J28" s="44"/>
      <c r="K28" s="46" t="str">
        <f>IFERROR('alla ämnen'!U18+1, "")</f>
        <v/>
      </c>
      <c r="L28" s="44"/>
      <c r="M28" s="46" t="str">
        <f>IFERROR('alla ämnen'!Q18+1, "")</f>
        <v/>
      </c>
      <c r="N28" s="44"/>
      <c r="O28" s="46" t="str">
        <f>IFERROR('alla ämnen'!K18+1, "")</f>
        <v/>
      </c>
      <c r="P28" s="46" t="str">
        <f>IFERROR('alla ämnen'!P18+1, "")</f>
        <v/>
      </c>
      <c r="Q28" s="46" t="str">
        <f>IFERROR('alla ämnen'!E18+1, "")</f>
        <v/>
      </c>
      <c r="R28" s="46" t="str">
        <f>IFERROR('alla ämnen'!T18+1, "")</f>
        <v/>
      </c>
      <c r="S28" s="6"/>
      <c r="T28" s="51" t="str">
        <f t="shared" si="7"/>
        <v/>
      </c>
      <c r="V28"/>
      <c r="W28"/>
      <c r="X28"/>
      <c r="Y28"/>
      <c r="Z28"/>
      <c r="AA28"/>
      <c r="AB28"/>
    </row>
    <row r="29" spans="1:28" s="9" customFormat="1" ht="14.15" customHeight="1" x14ac:dyDescent="0.5">
      <c r="A29" s="6"/>
      <c r="B29" s="4">
        <v>18</v>
      </c>
      <c r="C29" s="39">
        <f>'alla ämnen'!B19</f>
        <v>0</v>
      </c>
      <c r="D29" s="40" t="e">
        <f>IF(ISEVEN(MID('alla ämnen'!A19,9,1)),"F","P")</f>
        <v>#VALUE!</v>
      </c>
      <c r="E29" s="6"/>
      <c r="F29" s="46" t="str">
        <f>IFERROR('alla ämnen'!V19+1, "")</f>
        <v/>
      </c>
      <c r="G29" s="46" t="str">
        <f>IFERROR('alla ämnen'!W19+1, "")</f>
        <v/>
      </c>
      <c r="H29" s="46" t="str">
        <f>IFERROR('alla ämnen'!M19+1, "")</f>
        <v/>
      </c>
      <c r="I29" s="46" t="str">
        <f>IFERROR('alla ämnen'!F19+1, "")</f>
        <v/>
      </c>
      <c r="J29" s="44"/>
      <c r="K29" s="46" t="str">
        <f>IFERROR('alla ämnen'!U19+1, "")</f>
        <v/>
      </c>
      <c r="L29" s="44"/>
      <c r="M29" s="46" t="str">
        <f>IFERROR('alla ämnen'!Q19+1, "")</f>
        <v/>
      </c>
      <c r="N29" s="44"/>
      <c r="O29" s="46" t="str">
        <f>IFERROR('alla ämnen'!K19+1, "")</f>
        <v/>
      </c>
      <c r="P29" s="46" t="str">
        <f>IFERROR('alla ämnen'!P19+1, "")</f>
        <v/>
      </c>
      <c r="Q29" s="46" t="str">
        <f>IFERROR('alla ämnen'!E19+1, "")</f>
        <v/>
      </c>
      <c r="R29" s="46" t="str">
        <f>IFERROR('alla ämnen'!T19+1, "")</f>
        <v/>
      </c>
      <c r="S29" s="6"/>
      <c r="T29" s="51" t="str">
        <f t="shared" si="7"/>
        <v/>
      </c>
      <c r="V29"/>
      <c r="W29"/>
      <c r="X29"/>
      <c r="Y29"/>
      <c r="Z29"/>
      <c r="AA29"/>
      <c r="AB29"/>
    </row>
    <row r="30" spans="1:28" s="9" customFormat="1" ht="14.15" customHeight="1" x14ac:dyDescent="0.5">
      <c r="A30" s="6"/>
      <c r="B30" s="4">
        <v>19</v>
      </c>
      <c r="C30" s="39">
        <f>'alla ämnen'!B20</f>
        <v>0</v>
      </c>
      <c r="D30" s="40" t="e">
        <f>IF(ISEVEN(MID('alla ämnen'!A20,9,1)),"F","P")</f>
        <v>#VALUE!</v>
      </c>
      <c r="E30" s="6"/>
      <c r="F30" s="46" t="str">
        <f>IFERROR('alla ämnen'!V20+1, "")</f>
        <v/>
      </c>
      <c r="G30" s="46" t="str">
        <f>IFERROR('alla ämnen'!W20+1, "")</f>
        <v/>
      </c>
      <c r="H30" s="46" t="str">
        <f>IFERROR('alla ämnen'!M20+1, "")</f>
        <v/>
      </c>
      <c r="I30" s="46" t="str">
        <f>IFERROR('alla ämnen'!F20+1, "")</f>
        <v/>
      </c>
      <c r="J30" s="44"/>
      <c r="K30" s="46" t="str">
        <f>IFERROR('alla ämnen'!U20+1, "")</f>
        <v/>
      </c>
      <c r="L30" s="44"/>
      <c r="M30" s="46" t="str">
        <f>IFERROR('alla ämnen'!Q20+1, "")</f>
        <v/>
      </c>
      <c r="N30" s="44"/>
      <c r="O30" s="46" t="str">
        <f>IFERROR('alla ämnen'!K20+1, "")</f>
        <v/>
      </c>
      <c r="P30" s="46" t="str">
        <f>IFERROR('alla ämnen'!P20+1, "")</f>
        <v/>
      </c>
      <c r="Q30" s="46" t="str">
        <f>IFERROR('alla ämnen'!E20+1, "")</f>
        <v/>
      </c>
      <c r="R30" s="46" t="str">
        <f>IFERROR('alla ämnen'!T20+1, "")</f>
        <v/>
      </c>
      <c r="S30" s="6"/>
      <c r="T30" s="51" t="str">
        <f t="shared" si="7"/>
        <v/>
      </c>
      <c r="V30"/>
      <c r="W30"/>
      <c r="X30"/>
      <c r="Y30"/>
      <c r="Z30"/>
      <c r="AA30"/>
      <c r="AB30"/>
    </row>
    <row r="31" spans="1:28" s="9" customFormat="1" ht="14.15" customHeight="1" x14ac:dyDescent="0.5">
      <c r="A31" s="6"/>
      <c r="B31" s="4">
        <v>20</v>
      </c>
      <c r="C31" s="39">
        <f>'alla ämnen'!B21</f>
        <v>0</v>
      </c>
      <c r="D31" s="40" t="e">
        <f>IF(ISEVEN(MID('alla ämnen'!A21,9,1)),"F","P")</f>
        <v>#VALUE!</v>
      </c>
      <c r="E31" s="6"/>
      <c r="F31" s="46" t="str">
        <f>IFERROR('alla ämnen'!V21+1, "")</f>
        <v/>
      </c>
      <c r="G31" s="46" t="str">
        <f>IFERROR('alla ämnen'!W21+1, "")</f>
        <v/>
      </c>
      <c r="H31" s="46" t="str">
        <f>IFERROR('alla ämnen'!M21+1, "")</f>
        <v/>
      </c>
      <c r="I31" s="46" t="str">
        <f>IFERROR('alla ämnen'!F21+1, "")</f>
        <v/>
      </c>
      <c r="J31" s="44"/>
      <c r="K31" s="46" t="str">
        <f>IFERROR('alla ämnen'!U21+1, "")</f>
        <v/>
      </c>
      <c r="L31" s="44"/>
      <c r="M31" s="46" t="str">
        <f>IFERROR('alla ämnen'!Q21+1, "")</f>
        <v/>
      </c>
      <c r="N31" s="44"/>
      <c r="O31" s="46" t="str">
        <f>IFERROR('alla ämnen'!K21+1, "")</f>
        <v/>
      </c>
      <c r="P31" s="46" t="str">
        <f>IFERROR('alla ämnen'!P21+1, "")</f>
        <v/>
      </c>
      <c r="Q31" s="46" t="str">
        <f>IFERROR('alla ämnen'!E21+1, "")</f>
        <v/>
      </c>
      <c r="R31" s="46" t="str">
        <f>IFERROR('alla ämnen'!T21+1, "")</f>
        <v/>
      </c>
      <c r="S31" s="6"/>
      <c r="T31" s="51" t="str">
        <f t="shared" si="7"/>
        <v/>
      </c>
      <c r="V31"/>
      <c r="W31"/>
      <c r="X31"/>
      <c r="Y31"/>
      <c r="Z31"/>
      <c r="AA31"/>
      <c r="AB31"/>
    </row>
    <row r="32" spans="1:28" s="9" customFormat="1" ht="14.15" customHeight="1" x14ac:dyDescent="0.5">
      <c r="A32" s="6"/>
      <c r="B32" s="4">
        <v>21</v>
      </c>
      <c r="C32" s="39">
        <f>'alla ämnen'!B22</f>
        <v>0</v>
      </c>
      <c r="D32" s="40" t="e">
        <f>IF(ISEVEN(MID('alla ämnen'!A22,9,1)),"F","P")</f>
        <v>#VALUE!</v>
      </c>
      <c r="E32" s="6"/>
      <c r="F32" s="46" t="str">
        <f>IFERROR('alla ämnen'!V22+1, "")</f>
        <v/>
      </c>
      <c r="G32" s="46" t="str">
        <f>IFERROR('alla ämnen'!W22+1, "")</f>
        <v/>
      </c>
      <c r="H32" s="46" t="str">
        <f>IFERROR('alla ämnen'!M22+1, "")</f>
        <v/>
      </c>
      <c r="I32" s="46" t="str">
        <f>IFERROR('alla ämnen'!F22+1, "")</f>
        <v/>
      </c>
      <c r="J32" s="44"/>
      <c r="K32" s="46" t="str">
        <f>IFERROR('alla ämnen'!U22+1, "")</f>
        <v/>
      </c>
      <c r="L32" s="44"/>
      <c r="M32" s="46" t="str">
        <f>IFERROR('alla ämnen'!Q22+1, "")</f>
        <v/>
      </c>
      <c r="N32" s="44"/>
      <c r="O32" s="46" t="str">
        <f>IFERROR('alla ämnen'!K22+1, "")</f>
        <v/>
      </c>
      <c r="P32" s="46" t="str">
        <f>IFERROR('alla ämnen'!P22+1, "")</f>
        <v/>
      </c>
      <c r="Q32" s="46" t="str">
        <f>IFERROR('alla ämnen'!E22+1, "")</f>
        <v/>
      </c>
      <c r="R32" s="46" t="str">
        <f>IFERROR('alla ämnen'!T22+1, "")</f>
        <v/>
      </c>
      <c r="S32" s="6"/>
      <c r="T32" s="51" t="str">
        <f t="shared" si="7"/>
        <v/>
      </c>
      <c r="V32"/>
      <c r="W32"/>
      <c r="X32"/>
      <c r="Y32"/>
      <c r="Z32"/>
      <c r="AA32"/>
      <c r="AB32"/>
    </row>
    <row r="33" spans="1:28" s="9" customFormat="1" ht="14.15" customHeight="1" x14ac:dyDescent="0.5">
      <c r="A33" s="6"/>
      <c r="B33" s="4">
        <v>22</v>
      </c>
      <c r="C33" s="39">
        <f>'alla ämnen'!B23</f>
        <v>0</v>
      </c>
      <c r="D33" s="40" t="e">
        <f>IF(ISEVEN(MID('alla ämnen'!A23,9,1)),"F","P")</f>
        <v>#VALUE!</v>
      </c>
      <c r="E33" s="6"/>
      <c r="F33" s="46" t="str">
        <f>IFERROR('alla ämnen'!V23+1, "")</f>
        <v/>
      </c>
      <c r="G33" s="46" t="str">
        <f>IFERROR('alla ämnen'!W23+1, "")</f>
        <v/>
      </c>
      <c r="H33" s="46" t="str">
        <f>IFERROR('alla ämnen'!M23+1, "")</f>
        <v/>
      </c>
      <c r="I33" s="46" t="str">
        <f>IFERROR('alla ämnen'!F23+1, "")</f>
        <v/>
      </c>
      <c r="J33" s="44"/>
      <c r="K33" s="46" t="str">
        <f>IFERROR('alla ämnen'!U23+1, "")</f>
        <v/>
      </c>
      <c r="L33" s="44"/>
      <c r="M33" s="46" t="str">
        <f>IFERROR('alla ämnen'!Q23+1, "")</f>
        <v/>
      </c>
      <c r="N33" s="44"/>
      <c r="O33" s="46" t="str">
        <f>IFERROR('alla ämnen'!K23+1, "")</f>
        <v/>
      </c>
      <c r="P33" s="46" t="str">
        <f>IFERROR('alla ämnen'!P23+1, "")</f>
        <v/>
      </c>
      <c r="Q33" s="46" t="str">
        <f>IFERROR('alla ämnen'!E23+1, "")</f>
        <v/>
      </c>
      <c r="R33" s="46" t="str">
        <f>IFERROR('alla ämnen'!T23+1, "")</f>
        <v/>
      </c>
      <c r="S33" s="6"/>
      <c r="T33" s="51" t="str">
        <f t="shared" si="7"/>
        <v/>
      </c>
      <c r="V33"/>
      <c r="W33"/>
      <c r="X33"/>
      <c r="Y33"/>
      <c r="Z33"/>
      <c r="AA33"/>
      <c r="AB33"/>
    </row>
    <row r="34" spans="1:28" s="9" customFormat="1" ht="14.15" customHeight="1" x14ac:dyDescent="0.5">
      <c r="A34" s="6"/>
      <c r="B34" s="4">
        <v>23</v>
      </c>
      <c r="C34" s="39">
        <f>'alla ämnen'!B24</f>
        <v>0</v>
      </c>
      <c r="D34" s="40" t="e">
        <f>IF(ISEVEN(MID('alla ämnen'!A24,9,1)),"F","P")</f>
        <v>#VALUE!</v>
      </c>
      <c r="E34" s="6"/>
      <c r="F34" s="46" t="str">
        <f>IFERROR('alla ämnen'!V24+1, "")</f>
        <v/>
      </c>
      <c r="G34" s="46" t="str">
        <f>IFERROR('alla ämnen'!W24+1, "")</f>
        <v/>
      </c>
      <c r="H34" s="46" t="str">
        <f>IFERROR('alla ämnen'!M24+1, "")</f>
        <v/>
      </c>
      <c r="I34" s="46" t="str">
        <f>IFERROR('alla ämnen'!F24+1, "")</f>
        <v/>
      </c>
      <c r="J34" s="44"/>
      <c r="K34" s="46" t="str">
        <f>IFERROR('alla ämnen'!U24+1, "")</f>
        <v/>
      </c>
      <c r="L34" s="44"/>
      <c r="M34" s="46" t="str">
        <f>IFERROR('alla ämnen'!Q24+1, "")</f>
        <v/>
      </c>
      <c r="N34" s="44"/>
      <c r="O34" s="46" t="str">
        <f>IFERROR('alla ämnen'!K24+1, "")</f>
        <v/>
      </c>
      <c r="P34" s="46" t="str">
        <f>IFERROR('alla ämnen'!P24+1, "")</f>
        <v/>
      </c>
      <c r="Q34" s="46" t="str">
        <f>IFERROR('alla ämnen'!E24+1, "")</f>
        <v/>
      </c>
      <c r="R34" s="46" t="str">
        <f>IFERROR('alla ämnen'!T24+1, "")</f>
        <v/>
      </c>
      <c r="S34" s="6"/>
      <c r="T34" s="51" t="str">
        <f t="shared" si="7"/>
        <v/>
      </c>
      <c r="V34"/>
      <c r="W34"/>
      <c r="X34"/>
      <c r="Y34"/>
      <c r="Z34"/>
      <c r="AA34"/>
      <c r="AB34"/>
    </row>
    <row r="35" spans="1:28" s="9" customFormat="1" ht="14.15" customHeight="1" x14ac:dyDescent="0.5">
      <c r="A35" s="6"/>
      <c r="B35" s="4">
        <v>24</v>
      </c>
      <c r="C35" s="39">
        <f>'alla ämnen'!B25</f>
        <v>0</v>
      </c>
      <c r="D35" s="40" t="e">
        <f>IF(ISEVEN(MID('alla ämnen'!A25,9,1)),"F","P")</f>
        <v>#VALUE!</v>
      </c>
      <c r="E35" s="6"/>
      <c r="F35" s="46" t="str">
        <f>IFERROR('alla ämnen'!V25+1, "")</f>
        <v/>
      </c>
      <c r="G35" s="46" t="str">
        <f>IFERROR('alla ämnen'!W25+1, "")</f>
        <v/>
      </c>
      <c r="H35" s="46" t="str">
        <f>IFERROR('alla ämnen'!M25+1, "")</f>
        <v/>
      </c>
      <c r="I35" s="46" t="str">
        <f>IFERROR('alla ämnen'!F25+1, "")</f>
        <v/>
      </c>
      <c r="J35" s="44"/>
      <c r="K35" s="46" t="str">
        <f>IFERROR('alla ämnen'!U25+1, "")</f>
        <v/>
      </c>
      <c r="L35" s="44"/>
      <c r="M35" s="46" t="str">
        <f>IFERROR('alla ämnen'!Q25+1, "")</f>
        <v/>
      </c>
      <c r="N35" s="44"/>
      <c r="O35" s="46" t="str">
        <f>IFERROR('alla ämnen'!K25+1, "")</f>
        <v/>
      </c>
      <c r="P35" s="46" t="str">
        <f>IFERROR('alla ämnen'!P25+1, "")</f>
        <v/>
      </c>
      <c r="Q35" s="46" t="str">
        <f>IFERROR('alla ämnen'!E25+1, "")</f>
        <v/>
      </c>
      <c r="R35" s="46" t="str">
        <f>IFERROR('alla ämnen'!T25+1, "")</f>
        <v/>
      </c>
      <c r="S35" s="6"/>
      <c r="T35" s="51" t="str">
        <f t="shared" si="7"/>
        <v/>
      </c>
      <c r="V35"/>
      <c r="W35"/>
      <c r="X35"/>
      <c r="Y35"/>
      <c r="Z35"/>
      <c r="AA35"/>
      <c r="AB35"/>
    </row>
    <row r="36" spans="1:28" s="9" customFormat="1" ht="14.15" customHeight="1" x14ac:dyDescent="0.5">
      <c r="A36" s="6"/>
      <c r="B36" s="4">
        <v>25</v>
      </c>
      <c r="C36" s="39">
        <f>'alla ämnen'!B26</f>
        <v>0</v>
      </c>
      <c r="D36" s="40" t="e">
        <f>IF(ISEVEN(MID('alla ämnen'!A26,9,1)),"F","P")</f>
        <v>#VALUE!</v>
      </c>
      <c r="E36" s="6"/>
      <c r="F36" s="46" t="str">
        <f>IFERROR('alla ämnen'!V26+1, "")</f>
        <v/>
      </c>
      <c r="G36" s="46" t="str">
        <f>IFERROR('alla ämnen'!W26+1, "")</f>
        <v/>
      </c>
      <c r="H36" s="46" t="str">
        <f>IFERROR('alla ämnen'!M26+1, "")</f>
        <v/>
      </c>
      <c r="I36" s="46" t="str">
        <f>IFERROR('alla ämnen'!F26+1, "")</f>
        <v/>
      </c>
      <c r="J36" s="44"/>
      <c r="K36" s="46" t="str">
        <f>IFERROR('alla ämnen'!U26+1, "")</f>
        <v/>
      </c>
      <c r="L36" s="44"/>
      <c r="M36" s="46" t="str">
        <f>IFERROR('alla ämnen'!Q26+1, "")</f>
        <v/>
      </c>
      <c r="N36" s="44"/>
      <c r="O36" s="46" t="str">
        <f>IFERROR('alla ämnen'!K26+1, "")</f>
        <v/>
      </c>
      <c r="P36" s="46" t="str">
        <f>IFERROR('alla ämnen'!P26+1, "")</f>
        <v/>
      </c>
      <c r="Q36" s="46" t="str">
        <f>IFERROR('alla ämnen'!E26+1, "")</f>
        <v/>
      </c>
      <c r="R36" s="46" t="str">
        <f>IFERROR('alla ämnen'!T26+1, "")</f>
        <v/>
      </c>
      <c r="S36" s="6"/>
      <c r="T36" s="51" t="str">
        <f t="shared" si="7"/>
        <v/>
      </c>
      <c r="V36"/>
      <c r="W36"/>
      <c r="X36"/>
      <c r="Y36"/>
      <c r="Z36"/>
      <c r="AA36"/>
      <c r="AB36"/>
    </row>
    <row r="37" spans="1:28" s="9" customFormat="1" ht="14.15" customHeight="1" x14ac:dyDescent="0.5">
      <c r="A37" s="6"/>
      <c r="B37" s="4">
        <v>26</v>
      </c>
      <c r="C37" s="39">
        <f>'alla ämnen'!B27</f>
        <v>0</v>
      </c>
      <c r="D37" s="40" t="e">
        <f>IF(ISEVEN(MID('alla ämnen'!A27,9,1)),"F","P")</f>
        <v>#VALUE!</v>
      </c>
      <c r="E37" s="6"/>
      <c r="F37" s="46" t="str">
        <f>IFERROR('alla ämnen'!V27+1, "")</f>
        <v/>
      </c>
      <c r="G37" s="46" t="str">
        <f>IFERROR('alla ämnen'!W27+1, "")</f>
        <v/>
      </c>
      <c r="H37" s="46" t="str">
        <f>IFERROR('alla ämnen'!M27+1, "")</f>
        <v/>
      </c>
      <c r="I37" s="46" t="str">
        <f>IFERROR('alla ämnen'!F27+1, "")</f>
        <v/>
      </c>
      <c r="J37" s="44"/>
      <c r="K37" s="46" t="str">
        <f>IFERROR('alla ämnen'!U27+1, "")</f>
        <v/>
      </c>
      <c r="L37" s="44"/>
      <c r="M37" s="46" t="str">
        <f>IFERROR('alla ämnen'!Q27+1, "")</f>
        <v/>
      </c>
      <c r="N37" s="44"/>
      <c r="O37" s="46" t="str">
        <f>IFERROR('alla ämnen'!K27+1, "")</f>
        <v/>
      </c>
      <c r="P37" s="46" t="str">
        <f>IFERROR('alla ämnen'!P27+1, "")</f>
        <v/>
      </c>
      <c r="Q37" s="46" t="str">
        <f>IFERROR('alla ämnen'!E27+1, "")</f>
        <v/>
      </c>
      <c r="R37" s="46" t="str">
        <f>IFERROR('alla ämnen'!T27+1, "")</f>
        <v/>
      </c>
      <c r="S37" s="6"/>
      <c r="T37" s="51" t="str">
        <f t="shared" si="7"/>
        <v/>
      </c>
      <c r="V37"/>
      <c r="W37"/>
      <c r="X37"/>
      <c r="Y37"/>
      <c r="Z37"/>
      <c r="AA37"/>
      <c r="AB37"/>
    </row>
    <row r="38" spans="1:28" s="9" customFormat="1" ht="14.15" customHeight="1" x14ac:dyDescent="0.5">
      <c r="A38" s="6"/>
      <c r="B38" s="4">
        <v>27</v>
      </c>
      <c r="C38" s="39">
        <f>'alla ämnen'!B28</f>
        <v>0</v>
      </c>
      <c r="D38" s="40" t="e">
        <f>IF(ISEVEN(MID('alla ämnen'!A28,9,1)),"F","P")</f>
        <v>#VALUE!</v>
      </c>
      <c r="E38" s="6"/>
      <c r="F38" s="46" t="str">
        <f>IFERROR('alla ämnen'!V28+1, "")</f>
        <v/>
      </c>
      <c r="G38" s="46" t="str">
        <f>IFERROR('alla ämnen'!W28+1, "")</f>
        <v/>
      </c>
      <c r="H38" s="46" t="str">
        <f>IFERROR('alla ämnen'!M28+1, "")</f>
        <v/>
      </c>
      <c r="I38" s="46" t="str">
        <f>IFERROR('alla ämnen'!F28+1, "")</f>
        <v/>
      </c>
      <c r="J38" s="44"/>
      <c r="K38" s="46" t="str">
        <f>IFERROR('alla ämnen'!U28+1, "")</f>
        <v/>
      </c>
      <c r="L38" s="44"/>
      <c r="M38" s="46" t="str">
        <f>IFERROR('alla ämnen'!Q28+1, "")</f>
        <v/>
      </c>
      <c r="N38" s="44"/>
      <c r="O38" s="46" t="str">
        <f>IFERROR('alla ämnen'!K28+1, "")</f>
        <v/>
      </c>
      <c r="P38" s="46" t="str">
        <f>IFERROR('alla ämnen'!P28+1, "")</f>
        <v/>
      </c>
      <c r="Q38" s="46" t="str">
        <f>IFERROR('alla ämnen'!E28+1, "")</f>
        <v/>
      </c>
      <c r="R38" s="46" t="str">
        <f>IFERROR('alla ämnen'!T28+1, "")</f>
        <v/>
      </c>
      <c r="S38" s="6"/>
      <c r="T38" s="51" t="str">
        <f t="shared" si="7"/>
        <v/>
      </c>
      <c r="V38"/>
      <c r="W38"/>
      <c r="X38"/>
      <c r="Y38"/>
      <c r="Z38"/>
      <c r="AA38"/>
      <c r="AB38"/>
    </row>
    <row r="39" spans="1:28" s="9" customFormat="1" ht="14.15" customHeight="1" x14ac:dyDescent="0.5">
      <c r="A39" s="6"/>
      <c r="B39" s="4">
        <v>28</v>
      </c>
      <c r="C39" s="39">
        <f>'alla ämnen'!B29</f>
        <v>0</v>
      </c>
      <c r="D39" s="40" t="e">
        <f>IF(ISEVEN(MID('alla ämnen'!A29,9,1)),"F","P")</f>
        <v>#VALUE!</v>
      </c>
      <c r="E39" s="6"/>
      <c r="F39" s="46" t="str">
        <f>IFERROR('alla ämnen'!V29+1, "")</f>
        <v/>
      </c>
      <c r="G39" s="46" t="str">
        <f>IFERROR('alla ämnen'!W29+1, "")</f>
        <v/>
      </c>
      <c r="H39" s="46" t="str">
        <f>IFERROR('alla ämnen'!M29+1, "")</f>
        <v/>
      </c>
      <c r="I39" s="46" t="str">
        <f>IFERROR('alla ämnen'!F29+1, "")</f>
        <v/>
      </c>
      <c r="J39" s="44"/>
      <c r="K39" s="46" t="str">
        <f>IFERROR('alla ämnen'!U29+1, "")</f>
        <v/>
      </c>
      <c r="L39" s="44"/>
      <c r="M39" s="46" t="str">
        <f>IFERROR('alla ämnen'!Q29+1, "")</f>
        <v/>
      </c>
      <c r="N39" s="44"/>
      <c r="O39" s="46" t="str">
        <f>IFERROR('alla ämnen'!K29+1, "")</f>
        <v/>
      </c>
      <c r="P39" s="46" t="str">
        <f>IFERROR('alla ämnen'!P29+1, "")</f>
        <v/>
      </c>
      <c r="Q39" s="46" t="str">
        <f>IFERROR('alla ämnen'!E29+1, "")</f>
        <v/>
      </c>
      <c r="R39" s="46" t="str">
        <f>IFERROR('alla ämnen'!T29+1, "")</f>
        <v/>
      </c>
      <c r="S39" s="6"/>
      <c r="T39" s="51" t="str">
        <f t="shared" si="7"/>
        <v/>
      </c>
      <c r="V39"/>
      <c r="W39"/>
      <c r="X39"/>
      <c r="Y39"/>
      <c r="Z39"/>
      <c r="AA39"/>
      <c r="AB39"/>
    </row>
    <row r="40" spans="1:28" s="9" customFormat="1" ht="14.15" customHeight="1" x14ac:dyDescent="0.5">
      <c r="A40" s="6"/>
      <c r="B40" s="4">
        <v>29</v>
      </c>
      <c r="C40" s="39">
        <f>'alla ämnen'!B30</f>
        <v>0</v>
      </c>
      <c r="D40" s="40" t="e">
        <f>IF(ISEVEN(MID('alla ämnen'!A30,9,1)),"F","P")</f>
        <v>#VALUE!</v>
      </c>
      <c r="E40" s="6"/>
      <c r="F40" s="46" t="str">
        <f>IFERROR('alla ämnen'!V30+1, "")</f>
        <v/>
      </c>
      <c r="G40" s="46" t="str">
        <f>IFERROR('alla ämnen'!W30+1, "")</f>
        <v/>
      </c>
      <c r="H40" s="46" t="str">
        <f>IFERROR('alla ämnen'!M30+1, "")</f>
        <v/>
      </c>
      <c r="I40" s="46" t="str">
        <f>IFERROR('alla ämnen'!F30+1, "")</f>
        <v/>
      </c>
      <c r="J40" s="44"/>
      <c r="K40" s="46" t="str">
        <f>IFERROR('alla ämnen'!U30+1, "")</f>
        <v/>
      </c>
      <c r="L40" s="44"/>
      <c r="M40" s="46" t="str">
        <f>IFERROR('alla ämnen'!Q30+1, "")</f>
        <v/>
      </c>
      <c r="N40" s="44"/>
      <c r="O40" s="46" t="str">
        <f>IFERROR('alla ämnen'!K30+1, "")</f>
        <v/>
      </c>
      <c r="P40" s="46" t="str">
        <f>IFERROR('alla ämnen'!P30+1, "")</f>
        <v/>
      </c>
      <c r="Q40" s="46" t="str">
        <f>IFERROR('alla ämnen'!E30+1, "")</f>
        <v/>
      </c>
      <c r="R40" s="46" t="str">
        <f>IFERROR('alla ämnen'!T30+1, "")</f>
        <v/>
      </c>
      <c r="S40" s="6"/>
      <c r="T40" s="51" t="str">
        <f t="shared" si="7"/>
        <v/>
      </c>
      <c r="V40"/>
      <c r="W40"/>
      <c r="X40"/>
      <c r="Y40"/>
      <c r="Z40"/>
      <c r="AA40"/>
      <c r="AB40"/>
    </row>
    <row r="41" spans="1:28" s="9" customFormat="1" ht="14.15" customHeight="1" x14ac:dyDescent="0.5">
      <c r="A41" s="6"/>
      <c r="B41" s="4">
        <v>30</v>
      </c>
      <c r="C41" s="39">
        <f>'alla ämnen'!B31</f>
        <v>0</v>
      </c>
      <c r="D41" s="40" t="e">
        <f>IF(ISEVEN(MID('alla ämnen'!A31,9,1)),"F","P")</f>
        <v>#VALUE!</v>
      </c>
      <c r="E41" s="6"/>
      <c r="F41" s="46" t="str">
        <f>IFERROR('alla ämnen'!V31+1, "")</f>
        <v/>
      </c>
      <c r="G41" s="46" t="str">
        <f>IFERROR('alla ämnen'!W31+1, "")</f>
        <v/>
      </c>
      <c r="H41" s="46" t="str">
        <f>IFERROR('alla ämnen'!M31+1, "")</f>
        <v/>
      </c>
      <c r="I41" s="46" t="str">
        <f>IFERROR('alla ämnen'!F31+1, "")</f>
        <v/>
      </c>
      <c r="J41" s="44"/>
      <c r="K41" s="46" t="str">
        <f>IFERROR('alla ämnen'!U31+1, "")</f>
        <v/>
      </c>
      <c r="L41" s="44"/>
      <c r="M41" s="46" t="str">
        <f>IFERROR('alla ämnen'!Q31+1, "")</f>
        <v/>
      </c>
      <c r="N41" s="44"/>
      <c r="O41" s="46" t="str">
        <f>IFERROR('alla ämnen'!K31+1, "")</f>
        <v/>
      </c>
      <c r="P41" s="46" t="str">
        <f>IFERROR('alla ämnen'!P31+1, "")</f>
        <v/>
      </c>
      <c r="Q41" s="46" t="str">
        <f>IFERROR('alla ämnen'!E31+1, "")</f>
        <v/>
      </c>
      <c r="R41" s="46" t="str">
        <f>IFERROR('alla ämnen'!T31+1, "")</f>
        <v/>
      </c>
      <c r="S41" s="6"/>
      <c r="T41" s="51" t="str">
        <f t="shared" si="7"/>
        <v/>
      </c>
      <c r="V41"/>
      <c r="W41"/>
      <c r="X41"/>
      <c r="Y41"/>
      <c r="Z41"/>
      <c r="AA41"/>
      <c r="AB41"/>
    </row>
    <row r="43" spans="1:28" hidden="1" x14ac:dyDescent="0.5">
      <c r="F43" s="6" t="s">
        <v>13</v>
      </c>
      <c r="G43" s="6" t="s">
        <v>13</v>
      </c>
      <c r="H43" s="6" t="s">
        <v>14</v>
      </c>
    </row>
  </sheetData>
  <sheetProtection selectLockedCells="1"/>
  <customSheetViews>
    <customSheetView guid="{3F13FA55-7D3D-4DBB-9D68-014DE9CC6DD5}" showGridLines="0" zeroValues="0">
      <selection activeCell="AD31" sqref="AD31"/>
      <pageMargins left="0.70866141732283472" right="0.70866141732283472" top="0.55118110236220474" bottom="0.19685039370078741" header="0.31496062992125984" footer="0.31496062992125984"/>
      <pageSetup paperSize="9" orientation="landscape" r:id="rId1"/>
    </customSheetView>
  </customSheetViews>
  <mergeCells count="2">
    <mergeCell ref="W23:X23"/>
    <mergeCell ref="W24:X24"/>
  </mergeCells>
  <conditionalFormatting sqref="C12:D41">
    <cfRule type="cellIs" dxfId="7" priority="60" operator="notEqual">
      <formula>$B$1</formula>
    </cfRule>
  </conditionalFormatting>
  <conditionalFormatting sqref="F12:R41">
    <cfRule type="cellIs" dxfId="6" priority="1" operator="equal">
      <formula>5</formula>
    </cfRule>
    <cfRule type="cellIs" dxfId="5" priority="2" operator="equal">
      <formula>4</formula>
    </cfRule>
    <cfRule type="cellIs" dxfId="4" priority="3" operator="equal">
      <formula>3</formula>
    </cfRule>
    <cfRule type="cellIs" dxfId="3" priority="4" operator="equal">
      <formula>2</formula>
    </cfRule>
    <cfRule type="cellIs" dxfId="2" priority="5" operator="equal">
      <formula>1</formula>
    </cfRule>
  </conditionalFormatting>
  <conditionalFormatting sqref="T12:T41">
    <cfRule type="cellIs" dxfId="1" priority="104" operator="between">
      <formula>$X$16</formula>
      <formula>5</formula>
    </cfRule>
    <cfRule type="cellIs" dxfId="0" priority="105" operator="between">
      <formula>0.1</formula>
      <formula>$X$18</formula>
    </cfRule>
  </conditionalFormatting>
  <dataValidations count="5">
    <dataValidation type="decimal" allowBlank="1" showInputMessage="1" showErrorMessage="1" promptTitle="Ange ett tal mellan 0 och 340" sqref="X16" xr:uid="{00000000-0002-0000-1300-000000000000}">
      <formula1>0</formula1>
      <formula2>5</formula2>
    </dataValidation>
    <dataValidation type="decimal" allowBlank="1" showInputMessage="1" showErrorMessage="1" error="Ange ett tal mellan 0 och 5" promptTitle="Ange ett tal mellan 0 och 20" sqref="X18" xr:uid="{00000000-0002-0000-1300-000001000000}">
      <formula1>0</formula1>
      <formula2>5</formula2>
    </dataValidation>
    <dataValidation type="list" allowBlank="1" showInputMessage="1" showErrorMessage="1" errorTitle="Fel värde" error="Välj en nivå 1 - 5" promptTitle="Välj ett betygssteg A - F" sqref="X14" xr:uid="{00000000-0002-0000-1300-000003000000}">
      <formula1>$B$12:$B$16</formula1>
    </dataValidation>
    <dataValidation type="list" allowBlank="1" showInputMessage="1" showErrorMessage="1" errorTitle="Fel värde" error="Välj ett betygssteg A - F" promptTitle="Välj ett betygssteg A - F" sqref="X12" xr:uid="{00000000-0002-0000-1300-000004000000}">
      <formula1>$B$12:$B$16</formula1>
    </dataValidation>
    <dataValidation allowBlank="1" showInputMessage="1" showErrorMessage="1" errorTitle="Nu blev det fel" error="Välj &quot;f&quot; för flicka och &quot;p&quot; för pojke" sqref="D12:D41" xr:uid="{00000000-0002-0000-1300-000005000000}"/>
  </dataValidations>
  <printOptions horizontalCentered="1" verticalCentered="1"/>
  <pageMargins left="0.31496062992125984" right="0.31496062992125984" top="0.35433070866141736" bottom="0.19685039370078741" header="0.31496062992125984" footer="0.15748031496062992"/>
  <pageSetup paperSize="9" orientation="landscape" r:id="rId2"/>
  <drawing r:id="rId3"/>
  <pictur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EB4C4-D22C-434D-A0F4-FD4E6E36DD1E}">
  <sheetPr>
    <tabColor rgb="FF92D050"/>
  </sheetPr>
  <dimension ref="A1:X68"/>
  <sheetViews>
    <sheetView showGridLines="0" workbookViewId="0">
      <selection activeCell="D2" sqref="D2"/>
    </sheetView>
  </sheetViews>
  <sheetFormatPr defaultColWidth="8.90625" defaultRowHeight="14.5" x14ac:dyDescent="0.35"/>
  <cols>
    <col min="1" max="1" width="16.54296875" style="28" customWidth="1"/>
    <col min="2" max="2" width="18.36328125" style="28" bestFit="1" customWidth="1"/>
    <col min="3" max="3" width="6.90625" style="28" customWidth="1"/>
    <col min="4" max="24" width="5.6328125" style="28" customWidth="1"/>
    <col min="25" max="16384" width="8.90625" style="27"/>
  </cols>
  <sheetData>
    <row r="1" spans="1:24" x14ac:dyDescent="0.35">
      <c r="A1" s="25" t="s">
        <v>34</v>
      </c>
      <c r="B1" s="25" t="s">
        <v>35</v>
      </c>
      <c r="C1" s="26" t="s">
        <v>36</v>
      </c>
      <c r="D1" s="30" t="s">
        <v>52</v>
      </c>
      <c r="E1" s="29" t="s">
        <v>37</v>
      </c>
      <c r="F1" s="29" t="s">
        <v>38</v>
      </c>
      <c r="G1" s="30" t="s">
        <v>51</v>
      </c>
      <c r="H1" s="29" t="s">
        <v>39</v>
      </c>
      <c r="I1" s="30" t="s">
        <v>48</v>
      </c>
      <c r="J1" s="30" t="s">
        <v>54</v>
      </c>
      <c r="K1" s="29" t="s">
        <v>40</v>
      </c>
      <c r="L1" s="30" t="s">
        <v>50</v>
      </c>
      <c r="M1" s="29" t="s">
        <v>41</v>
      </c>
      <c r="N1" s="29" t="s">
        <v>32</v>
      </c>
      <c r="O1" s="30" t="s">
        <v>53</v>
      </c>
      <c r="P1" s="29" t="s">
        <v>42</v>
      </c>
      <c r="Q1" s="29" t="s">
        <v>5</v>
      </c>
      <c r="R1" s="29" t="s">
        <v>43</v>
      </c>
      <c r="S1" s="30" t="s">
        <v>49</v>
      </c>
      <c r="T1" s="29" t="s">
        <v>44</v>
      </c>
      <c r="U1" s="30" t="s">
        <v>4</v>
      </c>
      <c r="V1" s="29" t="s">
        <v>45</v>
      </c>
      <c r="W1" s="29" t="s">
        <v>46</v>
      </c>
      <c r="X1" s="25" t="s">
        <v>47</v>
      </c>
    </row>
    <row r="2" spans="1:24" x14ac:dyDescent="0.35">
      <c r="A2" s="32">
        <f>'från IM'!A2</f>
        <v>0</v>
      </c>
      <c r="B2" s="32">
        <f>'från IM'!B2</f>
        <v>0</v>
      </c>
      <c r="C2" s="32" t="str">
        <f>'från IM'!C2</f>
        <v>x</v>
      </c>
      <c r="D2" s="33" t="str">
        <f>IFERROR(VLOOKUP($A2,'från IM'!$1:$1048576, MATCH(D$1, 'från IM'!$1:$1, 0), FALSE), "")</f>
        <v/>
      </c>
      <c r="E2" s="33" t="str">
        <f>IFERROR(VLOOKUP($A2,'från IM'!$1:$1048576, MATCH(E$1, 'från IM'!$1:$1, 0), FALSE), "")</f>
        <v/>
      </c>
      <c r="F2" s="33" t="str">
        <f>IFERROR(VLOOKUP($A2,'från IM'!$1:$1048576, MATCH(F$1, 'från IM'!$1:$1, 0), FALSE), "")</f>
        <v/>
      </c>
      <c r="G2" s="33" t="str">
        <f>IFERROR(VLOOKUP($A2,'från IM'!$1:$1048576, MATCH(G$1, 'från IM'!$1:$1, 0), FALSE), "")</f>
        <v/>
      </c>
      <c r="H2" s="33" t="str">
        <f>IFERROR(VLOOKUP($A2,'från IM'!$1:$1048576, MATCH(H$1, 'från IM'!$1:$1, 0), FALSE), "")</f>
        <v/>
      </c>
      <c r="I2" s="33" t="str">
        <f>IFERROR(VLOOKUP($A2,'från IM'!$1:$1048576, MATCH(I$1, 'från IM'!$1:$1, 0), FALSE), "")</f>
        <v/>
      </c>
      <c r="J2" s="33" t="str">
        <f>IFERROR(VLOOKUP($A2,'från IM'!$1:$1048576, MATCH(J$1, 'från IM'!$1:$1, 0), FALSE), "")</f>
        <v/>
      </c>
      <c r="K2" s="33" t="str">
        <f>IFERROR(VLOOKUP($A2,'från IM'!$1:$1048576, MATCH(K$1, 'från IM'!$1:$1, 0), FALSE), "")</f>
        <v/>
      </c>
      <c r="L2" s="33" t="str">
        <f>IFERROR(VLOOKUP($A2,'från IM'!$1:$1048576, MATCH(L$1, 'från IM'!$1:$1, 0), FALSE), "")</f>
        <v/>
      </c>
      <c r="M2" s="33" t="str">
        <f>IFERROR(VLOOKUP($A2,'från IM'!$1:$1048576, MATCH(M$1, 'från IM'!$1:$1, 0), FALSE), "")</f>
        <v/>
      </c>
      <c r="N2" s="33" t="str">
        <f>IFERROR(VLOOKUP($A2,'från IM'!$1:$1048576, MATCH(N$1, 'från IM'!$1:$1, 0), FALSE), "")</f>
        <v/>
      </c>
      <c r="O2" s="33" t="str">
        <f>IFERROR(VLOOKUP($A2,'från IM'!$1:$1048576, MATCH(O$1, 'från IM'!$1:$1, 0), FALSE), "")</f>
        <v/>
      </c>
      <c r="P2" s="33" t="str">
        <f>IFERROR(VLOOKUP($A2,'från IM'!$1:$1048576, MATCH(P$1, 'från IM'!$1:$1, 0), FALSE), "")</f>
        <v/>
      </c>
      <c r="Q2" s="33" t="str">
        <f>IFERROR(VLOOKUP($A2,'från IM'!$1:$1048576, MATCH(Q$1, 'från IM'!$1:$1, 0), FALSE), "")</f>
        <v/>
      </c>
      <c r="R2" s="33" t="str">
        <f>IFERROR(VLOOKUP($A2,'från IM'!$1:$1048576, MATCH(R$1, 'från IM'!$1:$1, 0), FALSE), "")</f>
        <v/>
      </c>
      <c r="S2" s="33" t="str">
        <f>IFERROR(VLOOKUP($A2,'från IM'!$1:$1048576, MATCH(S$1, 'från IM'!$1:$1, 0), FALSE), "")</f>
        <v/>
      </c>
      <c r="T2" s="33" t="str">
        <f>IFERROR(VLOOKUP($A2,'från IM'!$1:$1048576, MATCH(T$1, 'från IM'!$1:$1, 0), FALSE), "")</f>
        <v/>
      </c>
      <c r="U2" s="33" t="str">
        <f>IFERROR(VLOOKUP($A2,'från IM'!$1:$1048576, MATCH(U$1, 'från IM'!$1:$1, 0), FALSE), "")</f>
        <v/>
      </c>
      <c r="V2" s="33" t="str">
        <f>IFERROR(VLOOKUP($A2,'från IM'!$1:$1048576, MATCH(V$1, 'från IM'!$1:$1, 0), FALSE), "")</f>
        <v/>
      </c>
      <c r="W2" s="33" t="str">
        <f>IFERROR(VLOOKUP($A2,'från IM'!$1:$1048576, MATCH(W$1, 'från IM'!$1:$1, 0), FALSE), "")</f>
        <v/>
      </c>
      <c r="X2" s="33" t="str">
        <f>IFERROR(VLOOKUP($A2,'från IM'!$1:$1048576, MATCH(X$1, 'från IM'!$1:$1, 0), FALSE), "")</f>
        <v/>
      </c>
    </row>
    <row r="3" spans="1:24" x14ac:dyDescent="0.35">
      <c r="A3" s="32">
        <f>'från IM'!A3</f>
        <v>0</v>
      </c>
      <c r="B3" s="32">
        <f>'från IM'!B3</f>
        <v>0</v>
      </c>
      <c r="C3" s="32" t="str">
        <f>'från IM'!C3</f>
        <v>x</v>
      </c>
      <c r="D3" s="33" t="str">
        <f>IFERROR(VLOOKUP($A3,'från IM'!$1:$1048576, MATCH(D$1, 'från IM'!$1:$1, 0), FALSE), "")</f>
        <v/>
      </c>
      <c r="E3" s="33" t="str">
        <f>IFERROR(VLOOKUP($A3,'från IM'!$1:$1048576, MATCH(E$1, 'från IM'!$1:$1, 0), FALSE), "")</f>
        <v/>
      </c>
      <c r="F3" s="33" t="str">
        <f>IFERROR(VLOOKUP($A3,'från IM'!$1:$1048576, MATCH(F$1, 'från IM'!$1:$1, 0), FALSE), "")</f>
        <v/>
      </c>
      <c r="G3" s="33" t="str">
        <f>IFERROR(VLOOKUP($A3,'från IM'!$1:$1048576, MATCH(G$1, 'från IM'!$1:$1, 0), FALSE), "")</f>
        <v/>
      </c>
      <c r="H3" s="33" t="str">
        <f>IFERROR(VLOOKUP($A3,'från IM'!$1:$1048576, MATCH(H$1, 'från IM'!$1:$1, 0), FALSE), "")</f>
        <v/>
      </c>
      <c r="I3" s="33" t="str">
        <f>IFERROR(VLOOKUP($A3,'från IM'!$1:$1048576, MATCH(I$1, 'från IM'!$1:$1, 0), FALSE), "")</f>
        <v/>
      </c>
      <c r="J3" s="33" t="str">
        <f>IFERROR(VLOOKUP($A3,'från IM'!$1:$1048576, MATCH(J$1, 'från IM'!$1:$1, 0), FALSE), "")</f>
        <v/>
      </c>
      <c r="K3" s="33" t="str">
        <f>IFERROR(VLOOKUP($A3,'från IM'!$1:$1048576, MATCH(K$1, 'från IM'!$1:$1, 0), FALSE), "")</f>
        <v/>
      </c>
      <c r="L3" s="33" t="str">
        <f>IFERROR(VLOOKUP($A3,'från IM'!$1:$1048576, MATCH(L$1, 'från IM'!$1:$1, 0), FALSE), "")</f>
        <v/>
      </c>
      <c r="M3" s="33" t="str">
        <f>IFERROR(VLOOKUP($A3,'från IM'!$1:$1048576, MATCH(M$1, 'från IM'!$1:$1, 0), FALSE), "")</f>
        <v/>
      </c>
      <c r="N3" s="33" t="str">
        <f>IFERROR(VLOOKUP($A3,'från IM'!$1:$1048576, MATCH(N$1, 'från IM'!$1:$1, 0), FALSE), "")</f>
        <v/>
      </c>
      <c r="O3" s="33" t="str">
        <f>IFERROR(VLOOKUP($A3,'från IM'!$1:$1048576, MATCH(O$1, 'från IM'!$1:$1, 0), FALSE), "")</f>
        <v/>
      </c>
      <c r="P3" s="33" t="str">
        <f>IFERROR(VLOOKUP($A3,'från IM'!$1:$1048576, MATCH(P$1, 'från IM'!$1:$1, 0), FALSE), "")</f>
        <v/>
      </c>
      <c r="Q3" s="33" t="str">
        <f>IFERROR(VLOOKUP($A3,'från IM'!$1:$1048576, MATCH(Q$1, 'från IM'!$1:$1, 0), FALSE), "")</f>
        <v/>
      </c>
      <c r="R3" s="33" t="str">
        <f>IFERROR(VLOOKUP($A3,'från IM'!$1:$1048576, MATCH(R$1, 'från IM'!$1:$1, 0), FALSE), "")</f>
        <v/>
      </c>
      <c r="S3" s="33" t="str">
        <f>IFERROR(VLOOKUP($A3,'från IM'!$1:$1048576, MATCH(S$1, 'från IM'!$1:$1, 0), FALSE), "")</f>
        <v/>
      </c>
      <c r="T3" s="33" t="str">
        <f>IFERROR(VLOOKUP($A3,'från IM'!$1:$1048576, MATCH(T$1, 'från IM'!$1:$1, 0), FALSE), "")</f>
        <v/>
      </c>
      <c r="U3" s="33" t="str">
        <f>IFERROR(VLOOKUP($A3,'från IM'!$1:$1048576, MATCH(U$1, 'från IM'!$1:$1, 0), FALSE), "")</f>
        <v/>
      </c>
      <c r="V3" s="33" t="str">
        <f>IFERROR(VLOOKUP($A3,'från IM'!$1:$1048576, MATCH(V$1, 'från IM'!$1:$1, 0), FALSE), "")</f>
        <v/>
      </c>
      <c r="W3" s="33" t="str">
        <f>IFERROR(VLOOKUP($A3,'från IM'!$1:$1048576, MATCH(W$1, 'från IM'!$1:$1, 0), FALSE), "")</f>
        <v/>
      </c>
      <c r="X3" s="33" t="str">
        <f>IFERROR(VLOOKUP($A3,'från IM'!$1:$1048576, MATCH(X$1, 'från IM'!$1:$1, 0), FALSE), "")</f>
        <v/>
      </c>
    </row>
    <row r="4" spans="1:24" x14ac:dyDescent="0.35">
      <c r="A4" s="32">
        <f>'från IM'!A4</f>
        <v>0</v>
      </c>
      <c r="B4" s="32">
        <f>'från IM'!B4</f>
        <v>0</v>
      </c>
      <c r="C4" s="32" t="str">
        <f>'från IM'!C4</f>
        <v>x</v>
      </c>
      <c r="D4" s="33" t="str">
        <f>IFERROR(VLOOKUP($A4,'från IM'!$1:$1048576, MATCH(D$1, 'från IM'!$1:$1, 0), FALSE), "")</f>
        <v/>
      </c>
      <c r="E4" s="33" t="str">
        <f>IFERROR(VLOOKUP($A4,'från IM'!$1:$1048576, MATCH(E$1, 'från IM'!$1:$1, 0), FALSE), "")</f>
        <v/>
      </c>
      <c r="F4" s="33" t="str">
        <f>IFERROR(VLOOKUP($A4,'från IM'!$1:$1048576, MATCH(F$1, 'från IM'!$1:$1, 0), FALSE), "")</f>
        <v/>
      </c>
      <c r="G4" s="33" t="str">
        <f>IFERROR(VLOOKUP($A4,'från IM'!$1:$1048576, MATCH(G$1, 'från IM'!$1:$1, 0), FALSE), "")</f>
        <v/>
      </c>
      <c r="H4" s="33" t="str">
        <f>IFERROR(VLOOKUP($A4,'från IM'!$1:$1048576, MATCH(H$1, 'från IM'!$1:$1, 0), FALSE), "")</f>
        <v/>
      </c>
      <c r="I4" s="33" t="str">
        <f>IFERROR(VLOOKUP($A4,'från IM'!$1:$1048576, MATCH(I$1, 'från IM'!$1:$1, 0), FALSE), "")</f>
        <v/>
      </c>
      <c r="J4" s="33" t="str">
        <f>IFERROR(VLOOKUP($A4,'från IM'!$1:$1048576, MATCH(J$1, 'från IM'!$1:$1, 0), FALSE), "")</f>
        <v/>
      </c>
      <c r="K4" s="33" t="str">
        <f>IFERROR(VLOOKUP($A4,'från IM'!$1:$1048576, MATCH(K$1, 'från IM'!$1:$1, 0), FALSE), "")</f>
        <v/>
      </c>
      <c r="L4" s="33" t="str">
        <f>IFERROR(VLOOKUP($A4,'från IM'!$1:$1048576, MATCH(L$1, 'från IM'!$1:$1, 0), FALSE), "")</f>
        <v/>
      </c>
      <c r="M4" s="33" t="str">
        <f>IFERROR(VLOOKUP($A4,'från IM'!$1:$1048576, MATCH(M$1, 'från IM'!$1:$1, 0), FALSE), "")</f>
        <v/>
      </c>
      <c r="N4" s="33" t="str">
        <f>IFERROR(VLOOKUP($A4,'från IM'!$1:$1048576, MATCH(N$1, 'från IM'!$1:$1, 0), FALSE), "")</f>
        <v/>
      </c>
      <c r="O4" s="33" t="str">
        <f>IFERROR(VLOOKUP($A4,'från IM'!$1:$1048576, MATCH(O$1, 'från IM'!$1:$1, 0), FALSE), "")</f>
        <v/>
      </c>
      <c r="P4" s="33" t="str">
        <f>IFERROR(VLOOKUP($A4,'från IM'!$1:$1048576, MATCH(P$1, 'från IM'!$1:$1, 0), FALSE), "")</f>
        <v/>
      </c>
      <c r="Q4" s="33" t="str">
        <f>IFERROR(VLOOKUP($A4,'från IM'!$1:$1048576, MATCH(Q$1, 'från IM'!$1:$1, 0), FALSE), "")</f>
        <v/>
      </c>
      <c r="R4" s="33" t="str">
        <f>IFERROR(VLOOKUP($A4,'från IM'!$1:$1048576, MATCH(R$1, 'från IM'!$1:$1, 0), FALSE), "")</f>
        <v/>
      </c>
      <c r="S4" s="33" t="str">
        <f>IFERROR(VLOOKUP($A4,'från IM'!$1:$1048576, MATCH(S$1, 'från IM'!$1:$1, 0), FALSE), "")</f>
        <v/>
      </c>
      <c r="T4" s="33" t="str">
        <f>IFERROR(VLOOKUP($A4,'från IM'!$1:$1048576, MATCH(T$1, 'från IM'!$1:$1, 0), FALSE), "")</f>
        <v/>
      </c>
      <c r="U4" s="33" t="str">
        <f>IFERROR(VLOOKUP($A4,'från IM'!$1:$1048576, MATCH(U$1, 'från IM'!$1:$1, 0), FALSE), "")</f>
        <v/>
      </c>
      <c r="V4" s="33" t="str">
        <f>IFERROR(VLOOKUP($A4,'från IM'!$1:$1048576, MATCH(V$1, 'från IM'!$1:$1, 0), FALSE), "")</f>
        <v/>
      </c>
      <c r="W4" s="33" t="str">
        <f>IFERROR(VLOOKUP($A4,'från IM'!$1:$1048576, MATCH(W$1, 'från IM'!$1:$1, 0), FALSE), "")</f>
        <v/>
      </c>
      <c r="X4" s="33" t="str">
        <f>IFERROR(VLOOKUP($A4,'från IM'!$1:$1048576, MATCH(X$1, 'från IM'!$1:$1, 0), FALSE), "")</f>
        <v/>
      </c>
    </row>
    <row r="5" spans="1:24" x14ac:dyDescent="0.35">
      <c r="A5" s="32">
        <f>'från IM'!A5</f>
        <v>0</v>
      </c>
      <c r="B5" s="32">
        <f>'från IM'!B5</f>
        <v>0</v>
      </c>
      <c r="C5" s="32" t="str">
        <f>'från IM'!C5</f>
        <v>x</v>
      </c>
      <c r="D5" s="33" t="str">
        <f>IFERROR(VLOOKUP($A5,'från IM'!$1:$1048576, MATCH(D$1, 'från IM'!$1:$1, 0), FALSE), "")</f>
        <v/>
      </c>
      <c r="E5" s="33" t="str">
        <f>IFERROR(VLOOKUP($A5,'från IM'!$1:$1048576, MATCH(E$1, 'från IM'!$1:$1, 0), FALSE), "")</f>
        <v/>
      </c>
      <c r="F5" s="33" t="str">
        <f>IFERROR(VLOOKUP($A5,'från IM'!$1:$1048576, MATCH(F$1, 'från IM'!$1:$1, 0), FALSE), "")</f>
        <v/>
      </c>
      <c r="G5" s="33" t="str">
        <f>IFERROR(VLOOKUP($A5,'från IM'!$1:$1048576, MATCH(G$1, 'från IM'!$1:$1, 0), FALSE), "")</f>
        <v/>
      </c>
      <c r="H5" s="33" t="str">
        <f>IFERROR(VLOOKUP($A5,'från IM'!$1:$1048576, MATCH(H$1, 'från IM'!$1:$1, 0), FALSE), "")</f>
        <v/>
      </c>
      <c r="I5" s="33" t="str">
        <f>IFERROR(VLOOKUP($A5,'från IM'!$1:$1048576, MATCH(I$1, 'från IM'!$1:$1, 0), FALSE), "")</f>
        <v/>
      </c>
      <c r="J5" s="33" t="str">
        <f>IFERROR(VLOOKUP($A5,'från IM'!$1:$1048576, MATCH(J$1, 'från IM'!$1:$1, 0), FALSE), "")</f>
        <v/>
      </c>
      <c r="K5" s="33" t="str">
        <f>IFERROR(VLOOKUP($A5,'från IM'!$1:$1048576, MATCH(K$1, 'från IM'!$1:$1, 0), FALSE), "")</f>
        <v/>
      </c>
      <c r="L5" s="33" t="str">
        <f>IFERROR(VLOOKUP($A5,'från IM'!$1:$1048576, MATCH(L$1, 'från IM'!$1:$1, 0), FALSE), "")</f>
        <v/>
      </c>
      <c r="M5" s="33" t="str">
        <f>IFERROR(VLOOKUP($A5,'från IM'!$1:$1048576, MATCH(M$1, 'från IM'!$1:$1, 0), FALSE), "")</f>
        <v/>
      </c>
      <c r="N5" s="33" t="str">
        <f>IFERROR(VLOOKUP($A5,'från IM'!$1:$1048576, MATCH(N$1, 'från IM'!$1:$1, 0), FALSE), "")</f>
        <v/>
      </c>
      <c r="O5" s="33" t="str">
        <f>IFERROR(VLOOKUP($A5,'från IM'!$1:$1048576, MATCH(O$1, 'från IM'!$1:$1, 0), FALSE), "")</f>
        <v/>
      </c>
      <c r="P5" s="33" t="str">
        <f>IFERROR(VLOOKUP($A5,'från IM'!$1:$1048576, MATCH(P$1, 'från IM'!$1:$1, 0), FALSE), "")</f>
        <v/>
      </c>
      <c r="Q5" s="33" t="str">
        <f>IFERROR(VLOOKUP($A5,'från IM'!$1:$1048576, MATCH(Q$1, 'från IM'!$1:$1, 0), FALSE), "")</f>
        <v/>
      </c>
      <c r="R5" s="33" t="str">
        <f>IFERROR(VLOOKUP($A5,'från IM'!$1:$1048576, MATCH(R$1, 'från IM'!$1:$1, 0), FALSE), "")</f>
        <v/>
      </c>
      <c r="S5" s="33" t="str">
        <f>IFERROR(VLOOKUP($A5,'från IM'!$1:$1048576, MATCH(S$1, 'från IM'!$1:$1, 0), FALSE), "")</f>
        <v/>
      </c>
      <c r="T5" s="33" t="str">
        <f>IFERROR(VLOOKUP($A5,'från IM'!$1:$1048576, MATCH(T$1, 'från IM'!$1:$1, 0), FALSE), "")</f>
        <v/>
      </c>
      <c r="U5" s="33" t="str">
        <f>IFERROR(VLOOKUP($A5,'från IM'!$1:$1048576, MATCH(U$1, 'från IM'!$1:$1, 0), FALSE), "")</f>
        <v/>
      </c>
      <c r="V5" s="33" t="str">
        <f>IFERROR(VLOOKUP($A5,'från IM'!$1:$1048576, MATCH(V$1, 'från IM'!$1:$1, 0), FALSE), "")</f>
        <v/>
      </c>
      <c r="W5" s="33" t="str">
        <f>IFERROR(VLOOKUP($A5,'från IM'!$1:$1048576, MATCH(W$1, 'från IM'!$1:$1, 0), FALSE), "")</f>
        <v/>
      </c>
      <c r="X5" s="33" t="str">
        <f>IFERROR(VLOOKUP($A5,'från IM'!$1:$1048576, MATCH(X$1, 'från IM'!$1:$1, 0), FALSE), "")</f>
        <v/>
      </c>
    </row>
    <row r="6" spans="1:24" x14ac:dyDescent="0.35">
      <c r="A6" s="32">
        <f>'från IM'!A6</f>
        <v>0</v>
      </c>
      <c r="B6" s="32">
        <f>'från IM'!B6</f>
        <v>0</v>
      </c>
      <c r="C6" s="32" t="str">
        <f>'från IM'!C6</f>
        <v>x</v>
      </c>
      <c r="D6" s="33" t="str">
        <f>IFERROR(VLOOKUP($A6,'från IM'!$1:$1048576, MATCH(D$1, 'från IM'!$1:$1, 0), FALSE), "")</f>
        <v/>
      </c>
      <c r="E6" s="33" t="str">
        <f>IFERROR(VLOOKUP($A6,'från IM'!$1:$1048576, MATCH(E$1, 'från IM'!$1:$1, 0), FALSE), "")</f>
        <v/>
      </c>
      <c r="F6" s="33" t="str">
        <f>IFERROR(VLOOKUP($A6,'från IM'!$1:$1048576, MATCH(F$1, 'från IM'!$1:$1, 0), FALSE), "")</f>
        <v/>
      </c>
      <c r="G6" s="33" t="str">
        <f>IFERROR(VLOOKUP($A6,'från IM'!$1:$1048576, MATCH(G$1, 'från IM'!$1:$1, 0), FALSE), "")</f>
        <v/>
      </c>
      <c r="H6" s="33" t="str">
        <f>IFERROR(VLOOKUP($A6,'från IM'!$1:$1048576, MATCH(H$1, 'från IM'!$1:$1, 0), FALSE), "")</f>
        <v/>
      </c>
      <c r="I6" s="33" t="str">
        <f>IFERROR(VLOOKUP($A6,'från IM'!$1:$1048576, MATCH(I$1, 'från IM'!$1:$1, 0), FALSE), "")</f>
        <v/>
      </c>
      <c r="J6" s="33" t="str">
        <f>IFERROR(VLOOKUP($A6,'från IM'!$1:$1048576, MATCH(J$1, 'från IM'!$1:$1, 0), FALSE), "")</f>
        <v/>
      </c>
      <c r="K6" s="33" t="str">
        <f>IFERROR(VLOOKUP($A6,'från IM'!$1:$1048576, MATCH(K$1, 'från IM'!$1:$1, 0), FALSE), "")</f>
        <v/>
      </c>
      <c r="L6" s="33" t="str">
        <f>IFERROR(VLOOKUP($A6,'från IM'!$1:$1048576, MATCH(L$1, 'från IM'!$1:$1, 0), FALSE), "")</f>
        <v/>
      </c>
      <c r="M6" s="33" t="str">
        <f>IFERROR(VLOOKUP($A6,'från IM'!$1:$1048576, MATCH(M$1, 'från IM'!$1:$1, 0), FALSE), "")</f>
        <v/>
      </c>
      <c r="N6" s="33" t="str">
        <f>IFERROR(VLOOKUP($A6,'från IM'!$1:$1048576, MATCH(N$1, 'från IM'!$1:$1, 0), FALSE), "")</f>
        <v/>
      </c>
      <c r="O6" s="33" t="str">
        <f>IFERROR(VLOOKUP($A6,'från IM'!$1:$1048576, MATCH(O$1, 'från IM'!$1:$1, 0), FALSE), "")</f>
        <v/>
      </c>
      <c r="P6" s="33" t="str">
        <f>IFERROR(VLOOKUP($A6,'från IM'!$1:$1048576, MATCH(P$1, 'från IM'!$1:$1, 0), FALSE), "")</f>
        <v/>
      </c>
      <c r="Q6" s="33" t="str">
        <f>IFERROR(VLOOKUP($A6,'från IM'!$1:$1048576, MATCH(Q$1, 'från IM'!$1:$1, 0), FALSE), "")</f>
        <v/>
      </c>
      <c r="R6" s="33" t="str">
        <f>IFERROR(VLOOKUP($A6,'från IM'!$1:$1048576, MATCH(R$1, 'från IM'!$1:$1, 0), FALSE), "")</f>
        <v/>
      </c>
      <c r="S6" s="33" t="str">
        <f>IFERROR(VLOOKUP($A6,'från IM'!$1:$1048576, MATCH(S$1, 'från IM'!$1:$1, 0), FALSE), "")</f>
        <v/>
      </c>
      <c r="T6" s="33" t="str">
        <f>IFERROR(VLOOKUP($A6,'från IM'!$1:$1048576, MATCH(T$1, 'från IM'!$1:$1, 0), FALSE), "")</f>
        <v/>
      </c>
      <c r="U6" s="33" t="str">
        <f>IFERROR(VLOOKUP($A6,'från IM'!$1:$1048576, MATCH(U$1, 'från IM'!$1:$1, 0), FALSE), "")</f>
        <v/>
      </c>
      <c r="V6" s="33" t="str">
        <f>IFERROR(VLOOKUP($A6,'från IM'!$1:$1048576, MATCH(V$1, 'från IM'!$1:$1, 0), FALSE), "")</f>
        <v/>
      </c>
      <c r="W6" s="33" t="str">
        <f>IFERROR(VLOOKUP($A6,'från IM'!$1:$1048576, MATCH(W$1, 'från IM'!$1:$1, 0), FALSE), "")</f>
        <v/>
      </c>
      <c r="X6" s="33" t="str">
        <f>IFERROR(VLOOKUP($A6,'från IM'!$1:$1048576, MATCH(X$1, 'från IM'!$1:$1, 0), FALSE), "")</f>
        <v/>
      </c>
    </row>
    <row r="7" spans="1:24" x14ac:dyDescent="0.35">
      <c r="A7" s="32">
        <f>'från IM'!A7</f>
        <v>0</v>
      </c>
      <c r="B7" s="32">
        <f>'från IM'!B7</f>
        <v>0</v>
      </c>
      <c r="C7" s="32" t="str">
        <f>'från IM'!C7</f>
        <v>x</v>
      </c>
      <c r="D7" s="33" t="str">
        <f>IFERROR(VLOOKUP($A7,'från IM'!$1:$1048576, MATCH(D$1, 'från IM'!$1:$1, 0), FALSE), "")</f>
        <v/>
      </c>
      <c r="E7" s="33" t="str">
        <f>IFERROR(VLOOKUP($A7,'från IM'!$1:$1048576, MATCH(E$1, 'från IM'!$1:$1, 0), FALSE), "")</f>
        <v/>
      </c>
      <c r="F7" s="33" t="str">
        <f>IFERROR(VLOOKUP($A7,'från IM'!$1:$1048576, MATCH(F$1, 'från IM'!$1:$1, 0), FALSE), "")</f>
        <v/>
      </c>
      <c r="G7" s="33" t="str">
        <f>IFERROR(VLOOKUP($A7,'från IM'!$1:$1048576, MATCH(G$1, 'från IM'!$1:$1, 0), FALSE), "")</f>
        <v/>
      </c>
      <c r="H7" s="33" t="str">
        <f>IFERROR(VLOOKUP($A7,'från IM'!$1:$1048576, MATCH(H$1, 'från IM'!$1:$1, 0), FALSE), "")</f>
        <v/>
      </c>
      <c r="I7" s="33" t="str">
        <f>IFERROR(VLOOKUP($A7,'från IM'!$1:$1048576, MATCH(I$1, 'från IM'!$1:$1, 0), FALSE), "")</f>
        <v/>
      </c>
      <c r="J7" s="33" t="str">
        <f>IFERROR(VLOOKUP($A7,'från IM'!$1:$1048576, MATCH(J$1, 'från IM'!$1:$1, 0), FALSE), "")</f>
        <v/>
      </c>
      <c r="K7" s="33" t="str">
        <f>IFERROR(VLOOKUP($A7,'från IM'!$1:$1048576, MATCH(K$1, 'från IM'!$1:$1, 0), FALSE), "")</f>
        <v/>
      </c>
      <c r="L7" s="33" t="str">
        <f>IFERROR(VLOOKUP($A7,'från IM'!$1:$1048576, MATCH(L$1, 'från IM'!$1:$1, 0), FALSE), "")</f>
        <v/>
      </c>
      <c r="M7" s="33" t="str">
        <f>IFERROR(VLOOKUP($A7,'från IM'!$1:$1048576, MATCH(M$1, 'från IM'!$1:$1, 0), FALSE), "")</f>
        <v/>
      </c>
      <c r="N7" s="33" t="str">
        <f>IFERROR(VLOOKUP($A7,'från IM'!$1:$1048576, MATCH(N$1, 'från IM'!$1:$1, 0), FALSE), "")</f>
        <v/>
      </c>
      <c r="O7" s="33" t="str">
        <f>IFERROR(VLOOKUP($A7,'från IM'!$1:$1048576, MATCH(O$1, 'från IM'!$1:$1, 0), FALSE), "")</f>
        <v/>
      </c>
      <c r="P7" s="33" t="str">
        <f>IFERROR(VLOOKUP($A7,'från IM'!$1:$1048576, MATCH(P$1, 'från IM'!$1:$1, 0), FALSE), "")</f>
        <v/>
      </c>
      <c r="Q7" s="33" t="str">
        <f>IFERROR(VLOOKUP($A7,'från IM'!$1:$1048576, MATCH(Q$1, 'från IM'!$1:$1, 0), FALSE), "")</f>
        <v/>
      </c>
      <c r="R7" s="33" t="str">
        <f>IFERROR(VLOOKUP($A7,'från IM'!$1:$1048576, MATCH(R$1, 'från IM'!$1:$1, 0), FALSE), "")</f>
        <v/>
      </c>
      <c r="S7" s="33" t="str">
        <f>IFERROR(VLOOKUP($A7,'från IM'!$1:$1048576, MATCH(S$1, 'från IM'!$1:$1, 0), FALSE), "")</f>
        <v/>
      </c>
      <c r="T7" s="33" t="str">
        <f>IFERROR(VLOOKUP($A7,'från IM'!$1:$1048576, MATCH(T$1, 'från IM'!$1:$1, 0), FALSE), "")</f>
        <v/>
      </c>
      <c r="U7" s="33" t="str">
        <f>IFERROR(VLOOKUP($A7,'från IM'!$1:$1048576, MATCH(U$1, 'från IM'!$1:$1, 0), FALSE), "")</f>
        <v/>
      </c>
      <c r="V7" s="33" t="str">
        <f>IFERROR(VLOOKUP($A7,'från IM'!$1:$1048576, MATCH(V$1, 'från IM'!$1:$1, 0), FALSE), "")</f>
        <v/>
      </c>
      <c r="W7" s="33" t="str">
        <f>IFERROR(VLOOKUP($A7,'från IM'!$1:$1048576, MATCH(W$1, 'från IM'!$1:$1, 0), FALSE), "")</f>
        <v/>
      </c>
      <c r="X7" s="33" t="str">
        <f>IFERROR(VLOOKUP($A7,'från IM'!$1:$1048576, MATCH(X$1, 'från IM'!$1:$1, 0), FALSE), "")</f>
        <v/>
      </c>
    </row>
    <row r="8" spans="1:24" x14ac:dyDescent="0.35">
      <c r="A8" s="32">
        <f>'från IM'!A8</f>
        <v>0</v>
      </c>
      <c r="B8" s="32">
        <f>'från IM'!B8</f>
        <v>0</v>
      </c>
      <c r="C8" s="32" t="str">
        <f>'från IM'!C8</f>
        <v>x</v>
      </c>
      <c r="D8" s="33" t="str">
        <f>IFERROR(VLOOKUP($A8,'från IM'!$1:$1048576, MATCH(D$1, 'från IM'!$1:$1, 0), FALSE), "")</f>
        <v/>
      </c>
      <c r="E8" s="33" t="str">
        <f>IFERROR(VLOOKUP($A8,'från IM'!$1:$1048576, MATCH(E$1, 'från IM'!$1:$1, 0), FALSE), "")</f>
        <v/>
      </c>
      <c r="F8" s="33" t="str">
        <f>IFERROR(VLOOKUP($A8,'från IM'!$1:$1048576, MATCH(F$1, 'från IM'!$1:$1, 0), FALSE), "")</f>
        <v/>
      </c>
      <c r="G8" s="33" t="str">
        <f>IFERROR(VLOOKUP($A8,'från IM'!$1:$1048576, MATCH(G$1, 'från IM'!$1:$1, 0), FALSE), "")</f>
        <v/>
      </c>
      <c r="H8" s="33" t="str">
        <f>IFERROR(VLOOKUP($A8,'från IM'!$1:$1048576, MATCH(H$1, 'från IM'!$1:$1, 0), FALSE), "")</f>
        <v/>
      </c>
      <c r="I8" s="33" t="str">
        <f>IFERROR(VLOOKUP($A8,'från IM'!$1:$1048576, MATCH(I$1, 'från IM'!$1:$1, 0), FALSE), "")</f>
        <v/>
      </c>
      <c r="J8" s="33" t="str">
        <f>IFERROR(VLOOKUP($A8,'från IM'!$1:$1048576, MATCH(J$1, 'från IM'!$1:$1, 0), FALSE), "")</f>
        <v/>
      </c>
      <c r="K8" s="33" t="str">
        <f>IFERROR(VLOOKUP($A8,'från IM'!$1:$1048576, MATCH(K$1, 'från IM'!$1:$1, 0), FALSE), "")</f>
        <v/>
      </c>
      <c r="L8" s="33" t="str">
        <f>IFERROR(VLOOKUP($A8,'från IM'!$1:$1048576, MATCH(L$1, 'från IM'!$1:$1, 0), FALSE), "")</f>
        <v/>
      </c>
      <c r="M8" s="33" t="str">
        <f>IFERROR(VLOOKUP($A8,'från IM'!$1:$1048576, MATCH(M$1, 'från IM'!$1:$1, 0), FALSE), "")</f>
        <v/>
      </c>
      <c r="N8" s="33" t="str">
        <f>IFERROR(VLOOKUP($A8,'från IM'!$1:$1048576, MATCH(N$1, 'från IM'!$1:$1, 0), FALSE), "")</f>
        <v/>
      </c>
      <c r="O8" s="33" t="str">
        <f>IFERROR(VLOOKUP($A8,'från IM'!$1:$1048576, MATCH(O$1, 'från IM'!$1:$1, 0), FALSE), "")</f>
        <v/>
      </c>
      <c r="P8" s="33" t="str">
        <f>IFERROR(VLOOKUP($A8,'från IM'!$1:$1048576, MATCH(P$1, 'från IM'!$1:$1, 0), FALSE), "")</f>
        <v/>
      </c>
      <c r="Q8" s="33" t="str">
        <f>IFERROR(VLOOKUP($A8,'från IM'!$1:$1048576, MATCH(Q$1, 'från IM'!$1:$1, 0), FALSE), "")</f>
        <v/>
      </c>
      <c r="R8" s="33" t="str">
        <f>IFERROR(VLOOKUP($A8,'från IM'!$1:$1048576, MATCH(R$1, 'från IM'!$1:$1, 0), FALSE), "")</f>
        <v/>
      </c>
      <c r="S8" s="33" t="str">
        <f>IFERROR(VLOOKUP($A8,'från IM'!$1:$1048576, MATCH(S$1, 'från IM'!$1:$1, 0), FALSE), "")</f>
        <v/>
      </c>
      <c r="T8" s="33" t="str">
        <f>IFERROR(VLOOKUP($A8,'från IM'!$1:$1048576, MATCH(T$1, 'från IM'!$1:$1, 0), FALSE), "")</f>
        <v/>
      </c>
      <c r="U8" s="33" t="str">
        <f>IFERROR(VLOOKUP($A8,'från IM'!$1:$1048576, MATCH(U$1, 'från IM'!$1:$1, 0), FALSE), "")</f>
        <v/>
      </c>
      <c r="V8" s="33" t="str">
        <f>IFERROR(VLOOKUP($A8,'från IM'!$1:$1048576, MATCH(V$1, 'från IM'!$1:$1, 0), FALSE), "")</f>
        <v/>
      </c>
      <c r="W8" s="33" t="str">
        <f>IFERROR(VLOOKUP($A8,'från IM'!$1:$1048576, MATCH(W$1, 'från IM'!$1:$1, 0), FALSE), "")</f>
        <v/>
      </c>
      <c r="X8" s="33" t="str">
        <f>IFERROR(VLOOKUP($A8,'från IM'!$1:$1048576, MATCH(X$1, 'från IM'!$1:$1, 0), FALSE), "")</f>
        <v/>
      </c>
    </row>
    <row r="9" spans="1:24" x14ac:dyDescent="0.35">
      <c r="A9" s="32">
        <f>'från IM'!A9</f>
        <v>0</v>
      </c>
      <c r="B9" s="32">
        <f>'från IM'!B9</f>
        <v>0</v>
      </c>
      <c r="C9" s="32" t="str">
        <f>'från IM'!C9</f>
        <v>x</v>
      </c>
      <c r="D9" s="33" t="str">
        <f>IFERROR(VLOOKUP($A9,'från IM'!$1:$1048576, MATCH(D$1, 'från IM'!$1:$1, 0), FALSE), "")</f>
        <v/>
      </c>
      <c r="E9" s="33" t="str">
        <f>IFERROR(VLOOKUP($A9,'från IM'!$1:$1048576, MATCH(E$1, 'från IM'!$1:$1, 0), FALSE), "")</f>
        <v/>
      </c>
      <c r="F9" s="33" t="str">
        <f>IFERROR(VLOOKUP($A9,'från IM'!$1:$1048576, MATCH(F$1, 'från IM'!$1:$1, 0), FALSE), "")</f>
        <v/>
      </c>
      <c r="G9" s="33" t="str">
        <f>IFERROR(VLOOKUP($A9,'från IM'!$1:$1048576, MATCH(G$1, 'från IM'!$1:$1, 0), FALSE), "")</f>
        <v/>
      </c>
      <c r="H9" s="33" t="str">
        <f>IFERROR(VLOOKUP($A9,'från IM'!$1:$1048576, MATCH(H$1, 'från IM'!$1:$1, 0), FALSE), "")</f>
        <v/>
      </c>
      <c r="I9" s="33" t="str">
        <f>IFERROR(VLOOKUP($A9,'från IM'!$1:$1048576, MATCH(I$1, 'från IM'!$1:$1, 0), FALSE), "")</f>
        <v/>
      </c>
      <c r="J9" s="33" t="str">
        <f>IFERROR(VLOOKUP($A9,'från IM'!$1:$1048576, MATCH(J$1, 'från IM'!$1:$1, 0), FALSE), "")</f>
        <v/>
      </c>
      <c r="K9" s="33" t="str">
        <f>IFERROR(VLOOKUP($A9,'från IM'!$1:$1048576, MATCH(K$1, 'från IM'!$1:$1, 0), FALSE), "")</f>
        <v/>
      </c>
      <c r="L9" s="33" t="str">
        <f>IFERROR(VLOOKUP($A9,'från IM'!$1:$1048576, MATCH(L$1, 'från IM'!$1:$1, 0), FALSE), "")</f>
        <v/>
      </c>
      <c r="M9" s="33" t="str">
        <f>IFERROR(VLOOKUP($A9,'från IM'!$1:$1048576, MATCH(M$1, 'från IM'!$1:$1, 0), FALSE), "")</f>
        <v/>
      </c>
      <c r="N9" s="33" t="str">
        <f>IFERROR(VLOOKUP($A9,'från IM'!$1:$1048576, MATCH(N$1, 'från IM'!$1:$1, 0), FALSE), "")</f>
        <v/>
      </c>
      <c r="O9" s="33" t="str">
        <f>IFERROR(VLOOKUP($A9,'från IM'!$1:$1048576, MATCH(O$1, 'från IM'!$1:$1, 0), FALSE), "")</f>
        <v/>
      </c>
      <c r="P9" s="33" t="str">
        <f>IFERROR(VLOOKUP($A9,'från IM'!$1:$1048576, MATCH(P$1, 'från IM'!$1:$1, 0), FALSE), "")</f>
        <v/>
      </c>
      <c r="Q9" s="33" t="str">
        <f>IFERROR(VLOOKUP($A9,'från IM'!$1:$1048576, MATCH(Q$1, 'från IM'!$1:$1, 0), FALSE), "")</f>
        <v/>
      </c>
      <c r="R9" s="33" t="str">
        <f>IFERROR(VLOOKUP($A9,'från IM'!$1:$1048576, MATCH(R$1, 'från IM'!$1:$1, 0), FALSE), "")</f>
        <v/>
      </c>
      <c r="S9" s="33" t="str">
        <f>IFERROR(VLOOKUP($A9,'från IM'!$1:$1048576, MATCH(S$1, 'från IM'!$1:$1, 0), FALSE), "")</f>
        <v/>
      </c>
      <c r="T9" s="33" t="str">
        <f>IFERROR(VLOOKUP($A9,'från IM'!$1:$1048576, MATCH(T$1, 'från IM'!$1:$1, 0), FALSE), "")</f>
        <v/>
      </c>
      <c r="U9" s="33" t="str">
        <f>IFERROR(VLOOKUP($A9,'från IM'!$1:$1048576, MATCH(U$1, 'från IM'!$1:$1, 0), FALSE), "")</f>
        <v/>
      </c>
      <c r="V9" s="33" t="str">
        <f>IFERROR(VLOOKUP($A9,'från IM'!$1:$1048576, MATCH(V$1, 'från IM'!$1:$1, 0), FALSE), "")</f>
        <v/>
      </c>
      <c r="W9" s="33" t="str">
        <f>IFERROR(VLOOKUP($A9,'från IM'!$1:$1048576, MATCH(W$1, 'från IM'!$1:$1, 0), FALSE), "")</f>
        <v/>
      </c>
      <c r="X9" s="33" t="str">
        <f>IFERROR(VLOOKUP($A9,'från IM'!$1:$1048576, MATCH(X$1, 'från IM'!$1:$1, 0), FALSE), "")</f>
        <v/>
      </c>
    </row>
    <row r="10" spans="1:24" x14ac:dyDescent="0.35">
      <c r="A10" s="32">
        <f>'från IM'!A10</f>
        <v>0</v>
      </c>
      <c r="B10" s="32">
        <f>'från IM'!B10</f>
        <v>0</v>
      </c>
      <c r="C10" s="32" t="str">
        <f>'från IM'!C10</f>
        <v>x</v>
      </c>
      <c r="D10" s="33" t="str">
        <f>IFERROR(VLOOKUP($A10,'från IM'!$1:$1048576, MATCH(D$1, 'från IM'!$1:$1, 0), FALSE), "")</f>
        <v/>
      </c>
      <c r="E10" s="33" t="str">
        <f>IFERROR(VLOOKUP($A10,'från IM'!$1:$1048576, MATCH(E$1, 'från IM'!$1:$1, 0), FALSE), "")</f>
        <v/>
      </c>
      <c r="F10" s="33" t="str">
        <f>IFERROR(VLOOKUP($A10,'från IM'!$1:$1048576, MATCH(F$1, 'från IM'!$1:$1, 0), FALSE), "")</f>
        <v/>
      </c>
      <c r="G10" s="33" t="str">
        <f>IFERROR(VLOOKUP($A10,'från IM'!$1:$1048576, MATCH(G$1, 'från IM'!$1:$1, 0), FALSE), "")</f>
        <v/>
      </c>
      <c r="H10" s="33" t="str">
        <f>IFERROR(VLOOKUP($A10,'från IM'!$1:$1048576, MATCH(H$1, 'från IM'!$1:$1, 0), FALSE), "")</f>
        <v/>
      </c>
      <c r="I10" s="33" t="str">
        <f>IFERROR(VLOOKUP($A10,'från IM'!$1:$1048576, MATCH(I$1, 'från IM'!$1:$1, 0), FALSE), "")</f>
        <v/>
      </c>
      <c r="J10" s="33" t="str">
        <f>IFERROR(VLOOKUP($A10,'från IM'!$1:$1048576, MATCH(J$1, 'från IM'!$1:$1, 0), FALSE), "")</f>
        <v/>
      </c>
      <c r="K10" s="33" t="str">
        <f>IFERROR(VLOOKUP($A10,'från IM'!$1:$1048576, MATCH(K$1, 'från IM'!$1:$1, 0), FALSE), "")</f>
        <v/>
      </c>
      <c r="L10" s="33" t="str">
        <f>IFERROR(VLOOKUP($A10,'från IM'!$1:$1048576, MATCH(L$1, 'från IM'!$1:$1, 0), FALSE), "")</f>
        <v/>
      </c>
      <c r="M10" s="33" t="str">
        <f>IFERROR(VLOOKUP($A10,'från IM'!$1:$1048576, MATCH(M$1, 'från IM'!$1:$1, 0), FALSE), "")</f>
        <v/>
      </c>
      <c r="N10" s="33" t="str">
        <f>IFERROR(VLOOKUP($A10,'från IM'!$1:$1048576, MATCH(N$1, 'från IM'!$1:$1, 0), FALSE), "")</f>
        <v/>
      </c>
      <c r="O10" s="33" t="str">
        <f>IFERROR(VLOOKUP($A10,'från IM'!$1:$1048576, MATCH(O$1, 'från IM'!$1:$1, 0), FALSE), "")</f>
        <v/>
      </c>
      <c r="P10" s="33" t="str">
        <f>IFERROR(VLOOKUP($A10,'från IM'!$1:$1048576, MATCH(P$1, 'från IM'!$1:$1, 0), FALSE), "")</f>
        <v/>
      </c>
      <c r="Q10" s="33" t="str">
        <f>IFERROR(VLOOKUP($A10,'från IM'!$1:$1048576, MATCH(Q$1, 'från IM'!$1:$1, 0), FALSE), "")</f>
        <v/>
      </c>
      <c r="R10" s="33" t="str">
        <f>IFERROR(VLOOKUP($A10,'från IM'!$1:$1048576, MATCH(R$1, 'från IM'!$1:$1, 0), FALSE), "")</f>
        <v/>
      </c>
      <c r="S10" s="33" t="str">
        <f>IFERROR(VLOOKUP($A10,'från IM'!$1:$1048576, MATCH(S$1, 'från IM'!$1:$1, 0), FALSE), "")</f>
        <v/>
      </c>
      <c r="T10" s="33" t="str">
        <f>IFERROR(VLOOKUP($A10,'från IM'!$1:$1048576, MATCH(T$1, 'från IM'!$1:$1, 0), FALSE), "")</f>
        <v/>
      </c>
      <c r="U10" s="33" t="str">
        <f>IFERROR(VLOOKUP($A10,'från IM'!$1:$1048576, MATCH(U$1, 'från IM'!$1:$1, 0), FALSE), "")</f>
        <v/>
      </c>
      <c r="V10" s="33" t="str">
        <f>IFERROR(VLOOKUP($A10,'från IM'!$1:$1048576, MATCH(V$1, 'från IM'!$1:$1, 0), FALSE), "")</f>
        <v/>
      </c>
      <c r="W10" s="33" t="str">
        <f>IFERROR(VLOOKUP($A10,'från IM'!$1:$1048576, MATCH(W$1, 'från IM'!$1:$1, 0), FALSE), "")</f>
        <v/>
      </c>
      <c r="X10" s="33" t="str">
        <f>IFERROR(VLOOKUP($A10,'från IM'!$1:$1048576, MATCH(X$1, 'från IM'!$1:$1, 0), FALSE), "")</f>
        <v/>
      </c>
    </row>
    <row r="11" spans="1:24" x14ac:dyDescent="0.35">
      <c r="A11" s="32">
        <f>'från IM'!A11</f>
        <v>0</v>
      </c>
      <c r="B11" s="32">
        <f>'från IM'!B11</f>
        <v>0</v>
      </c>
      <c r="C11" s="32" t="str">
        <f>'från IM'!C11</f>
        <v>x</v>
      </c>
      <c r="D11" s="33" t="str">
        <f>IFERROR(VLOOKUP($A11,'från IM'!$1:$1048576, MATCH(D$1, 'från IM'!$1:$1, 0), FALSE), "")</f>
        <v/>
      </c>
      <c r="E11" s="33" t="str">
        <f>IFERROR(VLOOKUP($A11,'från IM'!$1:$1048576, MATCH(E$1, 'från IM'!$1:$1, 0), FALSE), "")</f>
        <v/>
      </c>
      <c r="F11" s="33" t="str">
        <f>IFERROR(VLOOKUP($A11,'från IM'!$1:$1048576, MATCH(F$1, 'från IM'!$1:$1, 0), FALSE), "")</f>
        <v/>
      </c>
      <c r="G11" s="33" t="str">
        <f>IFERROR(VLOOKUP($A11,'från IM'!$1:$1048576, MATCH(G$1, 'från IM'!$1:$1, 0), FALSE), "")</f>
        <v/>
      </c>
      <c r="H11" s="33" t="str">
        <f>IFERROR(VLOOKUP($A11,'från IM'!$1:$1048576, MATCH(H$1, 'från IM'!$1:$1, 0), FALSE), "")</f>
        <v/>
      </c>
      <c r="I11" s="33" t="str">
        <f>IFERROR(VLOOKUP($A11,'från IM'!$1:$1048576, MATCH(I$1, 'från IM'!$1:$1, 0), FALSE), "")</f>
        <v/>
      </c>
      <c r="J11" s="33" t="str">
        <f>IFERROR(VLOOKUP($A11,'från IM'!$1:$1048576, MATCH(J$1, 'från IM'!$1:$1, 0), FALSE), "")</f>
        <v/>
      </c>
      <c r="K11" s="33" t="str">
        <f>IFERROR(VLOOKUP($A11,'från IM'!$1:$1048576, MATCH(K$1, 'från IM'!$1:$1, 0), FALSE), "")</f>
        <v/>
      </c>
      <c r="L11" s="33" t="str">
        <f>IFERROR(VLOOKUP($A11,'från IM'!$1:$1048576, MATCH(L$1, 'från IM'!$1:$1, 0), FALSE), "")</f>
        <v/>
      </c>
      <c r="M11" s="33" t="str">
        <f>IFERROR(VLOOKUP($A11,'från IM'!$1:$1048576, MATCH(M$1, 'från IM'!$1:$1, 0), FALSE), "")</f>
        <v/>
      </c>
      <c r="N11" s="33" t="str">
        <f>IFERROR(VLOOKUP($A11,'från IM'!$1:$1048576, MATCH(N$1, 'från IM'!$1:$1, 0), FALSE), "")</f>
        <v/>
      </c>
      <c r="O11" s="33" t="str">
        <f>IFERROR(VLOOKUP($A11,'från IM'!$1:$1048576, MATCH(O$1, 'från IM'!$1:$1, 0), FALSE), "")</f>
        <v/>
      </c>
      <c r="P11" s="33" t="str">
        <f>IFERROR(VLOOKUP($A11,'från IM'!$1:$1048576, MATCH(P$1, 'från IM'!$1:$1, 0), FALSE), "")</f>
        <v/>
      </c>
      <c r="Q11" s="33" t="str">
        <f>IFERROR(VLOOKUP($A11,'från IM'!$1:$1048576, MATCH(Q$1, 'från IM'!$1:$1, 0), FALSE), "")</f>
        <v/>
      </c>
      <c r="R11" s="33" t="str">
        <f>IFERROR(VLOOKUP($A11,'från IM'!$1:$1048576, MATCH(R$1, 'från IM'!$1:$1, 0), FALSE), "")</f>
        <v/>
      </c>
      <c r="S11" s="33" t="str">
        <f>IFERROR(VLOOKUP($A11,'från IM'!$1:$1048576, MATCH(S$1, 'från IM'!$1:$1, 0), FALSE), "")</f>
        <v/>
      </c>
      <c r="T11" s="33" t="str">
        <f>IFERROR(VLOOKUP($A11,'från IM'!$1:$1048576, MATCH(T$1, 'från IM'!$1:$1, 0), FALSE), "")</f>
        <v/>
      </c>
      <c r="U11" s="33" t="str">
        <f>IFERROR(VLOOKUP($A11,'från IM'!$1:$1048576, MATCH(U$1, 'från IM'!$1:$1, 0), FALSE), "")</f>
        <v/>
      </c>
      <c r="V11" s="33" t="str">
        <f>IFERROR(VLOOKUP($A11,'från IM'!$1:$1048576, MATCH(V$1, 'från IM'!$1:$1, 0), FALSE), "")</f>
        <v/>
      </c>
      <c r="W11" s="33" t="str">
        <f>IFERROR(VLOOKUP($A11,'från IM'!$1:$1048576, MATCH(W$1, 'från IM'!$1:$1, 0), FALSE), "")</f>
        <v/>
      </c>
      <c r="X11" s="33" t="str">
        <f>IFERROR(VLOOKUP($A11,'från IM'!$1:$1048576, MATCH(X$1, 'från IM'!$1:$1, 0), FALSE), "")</f>
        <v/>
      </c>
    </row>
    <row r="12" spans="1:24" x14ac:dyDescent="0.35">
      <c r="A12" s="32">
        <f>'från IM'!A12</f>
        <v>0</v>
      </c>
      <c r="B12" s="32">
        <f>'från IM'!B12</f>
        <v>0</v>
      </c>
      <c r="C12" s="32" t="str">
        <f>'från IM'!C12</f>
        <v>x</v>
      </c>
      <c r="D12" s="33" t="str">
        <f>IFERROR(VLOOKUP($A12,'från IM'!$1:$1048576, MATCH(D$1, 'från IM'!$1:$1, 0), FALSE), "")</f>
        <v/>
      </c>
      <c r="E12" s="33" t="str">
        <f>IFERROR(VLOOKUP($A12,'från IM'!$1:$1048576, MATCH(E$1, 'från IM'!$1:$1, 0), FALSE), "")</f>
        <v/>
      </c>
      <c r="F12" s="33" t="str">
        <f>IFERROR(VLOOKUP($A12,'från IM'!$1:$1048576, MATCH(F$1, 'från IM'!$1:$1, 0), FALSE), "")</f>
        <v/>
      </c>
      <c r="G12" s="33" t="str">
        <f>IFERROR(VLOOKUP($A12,'från IM'!$1:$1048576, MATCH(G$1, 'från IM'!$1:$1, 0), FALSE), "")</f>
        <v/>
      </c>
      <c r="H12" s="33" t="str">
        <f>IFERROR(VLOOKUP($A12,'från IM'!$1:$1048576, MATCH(H$1, 'från IM'!$1:$1, 0), FALSE), "")</f>
        <v/>
      </c>
      <c r="I12" s="33" t="str">
        <f>IFERROR(VLOOKUP($A12,'från IM'!$1:$1048576, MATCH(I$1, 'från IM'!$1:$1, 0), FALSE), "")</f>
        <v/>
      </c>
      <c r="J12" s="33" t="str">
        <f>IFERROR(VLOOKUP($A12,'från IM'!$1:$1048576, MATCH(J$1, 'från IM'!$1:$1, 0), FALSE), "")</f>
        <v/>
      </c>
      <c r="K12" s="33" t="str">
        <f>IFERROR(VLOOKUP($A12,'från IM'!$1:$1048576, MATCH(K$1, 'från IM'!$1:$1, 0), FALSE), "")</f>
        <v/>
      </c>
      <c r="L12" s="33" t="str">
        <f>IFERROR(VLOOKUP($A12,'från IM'!$1:$1048576, MATCH(L$1, 'från IM'!$1:$1, 0), FALSE), "")</f>
        <v/>
      </c>
      <c r="M12" s="33" t="str">
        <f>IFERROR(VLOOKUP($A12,'från IM'!$1:$1048576, MATCH(M$1, 'från IM'!$1:$1, 0), FALSE), "")</f>
        <v/>
      </c>
      <c r="N12" s="33" t="str">
        <f>IFERROR(VLOOKUP($A12,'från IM'!$1:$1048576, MATCH(N$1, 'från IM'!$1:$1, 0), FALSE), "")</f>
        <v/>
      </c>
      <c r="O12" s="33" t="str">
        <f>IFERROR(VLOOKUP($A12,'från IM'!$1:$1048576, MATCH(O$1, 'från IM'!$1:$1, 0), FALSE), "")</f>
        <v/>
      </c>
      <c r="P12" s="33" t="str">
        <f>IFERROR(VLOOKUP($A12,'från IM'!$1:$1048576, MATCH(P$1, 'från IM'!$1:$1, 0), FALSE), "")</f>
        <v/>
      </c>
      <c r="Q12" s="33" t="str">
        <f>IFERROR(VLOOKUP($A12,'från IM'!$1:$1048576, MATCH(Q$1, 'från IM'!$1:$1, 0), FALSE), "")</f>
        <v/>
      </c>
      <c r="R12" s="33" t="str">
        <f>IFERROR(VLOOKUP($A12,'från IM'!$1:$1048576, MATCH(R$1, 'från IM'!$1:$1, 0), FALSE), "")</f>
        <v/>
      </c>
      <c r="S12" s="33" t="str">
        <f>IFERROR(VLOOKUP($A12,'från IM'!$1:$1048576, MATCH(S$1, 'från IM'!$1:$1, 0), FALSE), "")</f>
        <v/>
      </c>
      <c r="T12" s="33" t="str">
        <f>IFERROR(VLOOKUP($A12,'från IM'!$1:$1048576, MATCH(T$1, 'från IM'!$1:$1, 0), FALSE), "")</f>
        <v/>
      </c>
      <c r="U12" s="33" t="str">
        <f>IFERROR(VLOOKUP($A12,'från IM'!$1:$1048576, MATCH(U$1, 'från IM'!$1:$1, 0), FALSE), "")</f>
        <v/>
      </c>
      <c r="V12" s="33" t="str">
        <f>IFERROR(VLOOKUP($A12,'från IM'!$1:$1048576, MATCH(V$1, 'från IM'!$1:$1, 0), FALSE), "")</f>
        <v/>
      </c>
      <c r="W12" s="33" t="str">
        <f>IFERROR(VLOOKUP($A12,'från IM'!$1:$1048576, MATCH(W$1, 'från IM'!$1:$1, 0), FALSE), "")</f>
        <v/>
      </c>
      <c r="X12" s="33" t="str">
        <f>IFERROR(VLOOKUP($A12,'från IM'!$1:$1048576, MATCH(X$1, 'från IM'!$1:$1, 0), FALSE), "")</f>
        <v/>
      </c>
    </row>
    <row r="13" spans="1:24" x14ac:dyDescent="0.35">
      <c r="A13" s="32">
        <f>'från IM'!A13</f>
        <v>0</v>
      </c>
      <c r="B13" s="32">
        <f>'från IM'!B13</f>
        <v>0</v>
      </c>
      <c r="C13" s="32" t="str">
        <f>'från IM'!C13</f>
        <v>x</v>
      </c>
      <c r="D13" s="33" t="str">
        <f>IFERROR(VLOOKUP($A13,'från IM'!$1:$1048576, MATCH(D$1, 'från IM'!$1:$1, 0), FALSE), "")</f>
        <v/>
      </c>
      <c r="E13" s="33" t="str">
        <f>IFERROR(VLOOKUP($A13,'från IM'!$1:$1048576, MATCH(E$1, 'från IM'!$1:$1, 0), FALSE), "")</f>
        <v/>
      </c>
      <c r="F13" s="33" t="str">
        <f>IFERROR(VLOOKUP($A13,'från IM'!$1:$1048576, MATCH(F$1, 'från IM'!$1:$1, 0), FALSE), "")</f>
        <v/>
      </c>
      <c r="G13" s="33" t="str">
        <f>IFERROR(VLOOKUP($A13,'från IM'!$1:$1048576, MATCH(G$1, 'från IM'!$1:$1, 0), FALSE), "")</f>
        <v/>
      </c>
      <c r="H13" s="33" t="str">
        <f>IFERROR(VLOOKUP($A13,'från IM'!$1:$1048576, MATCH(H$1, 'från IM'!$1:$1, 0), FALSE), "")</f>
        <v/>
      </c>
      <c r="I13" s="33" t="str">
        <f>IFERROR(VLOOKUP($A13,'från IM'!$1:$1048576, MATCH(I$1, 'från IM'!$1:$1, 0), FALSE), "")</f>
        <v/>
      </c>
      <c r="J13" s="33" t="str">
        <f>IFERROR(VLOOKUP($A13,'från IM'!$1:$1048576, MATCH(J$1, 'från IM'!$1:$1, 0), FALSE), "")</f>
        <v/>
      </c>
      <c r="K13" s="33" t="str">
        <f>IFERROR(VLOOKUP($A13,'från IM'!$1:$1048576, MATCH(K$1, 'från IM'!$1:$1, 0), FALSE), "")</f>
        <v/>
      </c>
      <c r="L13" s="33" t="str">
        <f>IFERROR(VLOOKUP($A13,'från IM'!$1:$1048576, MATCH(L$1, 'från IM'!$1:$1, 0), FALSE), "")</f>
        <v/>
      </c>
      <c r="M13" s="33" t="str">
        <f>IFERROR(VLOOKUP($A13,'från IM'!$1:$1048576, MATCH(M$1, 'från IM'!$1:$1, 0), FALSE), "")</f>
        <v/>
      </c>
      <c r="N13" s="33" t="str">
        <f>IFERROR(VLOOKUP($A13,'från IM'!$1:$1048576, MATCH(N$1, 'från IM'!$1:$1, 0), FALSE), "")</f>
        <v/>
      </c>
      <c r="O13" s="33" t="str">
        <f>IFERROR(VLOOKUP($A13,'från IM'!$1:$1048576, MATCH(O$1, 'från IM'!$1:$1, 0), FALSE), "")</f>
        <v/>
      </c>
      <c r="P13" s="33" t="str">
        <f>IFERROR(VLOOKUP($A13,'från IM'!$1:$1048576, MATCH(P$1, 'från IM'!$1:$1, 0), FALSE), "")</f>
        <v/>
      </c>
      <c r="Q13" s="33" t="str">
        <f>IFERROR(VLOOKUP($A13,'från IM'!$1:$1048576, MATCH(Q$1, 'från IM'!$1:$1, 0), FALSE), "")</f>
        <v/>
      </c>
      <c r="R13" s="33" t="str">
        <f>IFERROR(VLOOKUP($A13,'från IM'!$1:$1048576, MATCH(R$1, 'från IM'!$1:$1, 0), FALSE), "")</f>
        <v/>
      </c>
      <c r="S13" s="33" t="str">
        <f>IFERROR(VLOOKUP($A13,'från IM'!$1:$1048576, MATCH(S$1, 'från IM'!$1:$1, 0), FALSE), "")</f>
        <v/>
      </c>
      <c r="T13" s="33" t="str">
        <f>IFERROR(VLOOKUP($A13,'från IM'!$1:$1048576, MATCH(T$1, 'från IM'!$1:$1, 0), FALSE), "")</f>
        <v/>
      </c>
      <c r="U13" s="33" t="str">
        <f>IFERROR(VLOOKUP($A13,'från IM'!$1:$1048576, MATCH(U$1, 'från IM'!$1:$1, 0), FALSE), "")</f>
        <v/>
      </c>
      <c r="V13" s="33" t="str">
        <f>IFERROR(VLOOKUP($A13,'från IM'!$1:$1048576, MATCH(V$1, 'från IM'!$1:$1, 0), FALSE), "")</f>
        <v/>
      </c>
      <c r="W13" s="33" t="str">
        <f>IFERROR(VLOOKUP($A13,'från IM'!$1:$1048576, MATCH(W$1, 'från IM'!$1:$1, 0), FALSE), "")</f>
        <v/>
      </c>
      <c r="X13" s="33" t="str">
        <f>IFERROR(VLOOKUP($A13,'från IM'!$1:$1048576, MATCH(X$1, 'från IM'!$1:$1, 0), FALSE), "")</f>
        <v/>
      </c>
    </row>
    <row r="14" spans="1:24" x14ac:dyDescent="0.35">
      <c r="A14" s="32">
        <f>'från IM'!A14</f>
        <v>0</v>
      </c>
      <c r="B14" s="32">
        <f>'från IM'!B14</f>
        <v>0</v>
      </c>
      <c r="C14" s="32" t="str">
        <f>'från IM'!C14</f>
        <v>x</v>
      </c>
      <c r="D14" s="33" t="str">
        <f>IFERROR(VLOOKUP($A14,'från IM'!$1:$1048576, MATCH(D$1, 'från IM'!$1:$1, 0), FALSE), "")</f>
        <v/>
      </c>
      <c r="E14" s="33" t="str">
        <f>IFERROR(VLOOKUP($A14,'från IM'!$1:$1048576, MATCH(E$1, 'från IM'!$1:$1, 0), FALSE), "")</f>
        <v/>
      </c>
      <c r="F14" s="33" t="str">
        <f>IFERROR(VLOOKUP($A14,'från IM'!$1:$1048576, MATCH(F$1, 'från IM'!$1:$1, 0), FALSE), "")</f>
        <v/>
      </c>
      <c r="G14" s="33" t="str">
        <f>IFERROR(VLOOKUP($A14,'från IM'!$1:$1048576, MATCH(G$1, 'från IM'!$1:$1, 0), FALSE), "")</f>
        <v/>
      </c>
      <c r="H14" s="33" t="str">
        <f>IFERROR(VLOOKUP($A14,'från IM'!$1:$1048576, MATCH(H$1, 'från IM'!$1:$1, 0), FALSE), "")</f>
        <v/>
      </c>
      <c r="I14" s="33" t="str">
        <f>IFERROR(VLOOKUP($A14,'från IM'!$1:$1048576, MATCH(I$1, 'från IM'!$1:$1, 0), FALSE), "")</f>
        <v/>
      </c>
      <c r="J14" s="33" t="str">
        <f>IFERROR(VLOOKUP($A14,'från IM'!$1:$1048576, MATCH(J$1, 'från IM'!$1:$1, 0), FALSE), "")</f>
        <v/>
      </c>
      <c r="K14" s="33" t="str">
        <f>IFERROR(VLOOKUP($A14,'från IM'!$1:$1048576, MATCH(K$1, 'från IM'!$1:$1, 0), FALSE), "")</f>
        <v/>
      </c>
      <c r="L14" s="33" t="str">
        <f>IFERROR(VLOOKUP($A14,'från IM'!$1:$1048576, MATCH(L$1, 'från IM'!$1:$1, 0), FALSE), "")</f>
        <v/>
      </c>
      <c r="M14" s="33" t="str">
        <f>IFERROR(VLOOKUP($A14,'från IM'!$1:$1048576, MATCH(M$1, 'från IM'!$1:$1, 0), FALSE), "")</f>
        <v/>
      </c>
      <c r="N14" s="33" t="str">
        <f>IFERROR(VLOOKUP($A14,'från IM'!$1:$1048576, MATCH(N$1, 'från IM'!$1:$1, 0), FALSE), "")</f>
        <v/>
      </c>
      <c r="O14" s="33" t="str">
        <f>IFERROR(VLOOKUP($A14,'från IM'!$1:$1048576, MATCH(O$1, 'från IM'!$1:$1, 0), FALSE), "")</f>
        <v/>
      </c>
      <c r="P14" s="33" t="str">
        <f>IFERROR(VLOOKUP($A14,'från IM'!$1:$1048576, MATCH(P$1, 'från IM'!$1:$1, 0), FALSE), "")</f>
        <v/>
      </c>
      <c r="Q14" s="33" t="str">
        <f>IFERROR(VLOOKUP($A14,'från IM'!$1:$1048576, MATCH(Q$1, 'från IM'!$1:$1, 0), FALSE), "")</f>
        <v/>
      </c>
      <c r="R14" s="33" t="str">
        <f>IFERROR(VLOOKUP($A14,'från IM'!$1:$1048576, MATCH(R$1, 'från IM'!$1:$1, 0), FALSE), "")</f>
        <v/>
      </c>
      <c r="S14" s="33" t="str">
        <f>IFERROR(VLOOKUP($A14,'från IM'!$1:$1048576, MATCH(S$1, 'från IM'!$1:$1, 0), FALSE), "")</f>
        <v/>
      </c>
      <c r="T14" s="33" t="str">
        <f>IFERROR(VLOOKUP($A14,'från IM'!$1:$1048576, MATCH(T$1, 'från IM'!$1:$1, 0), FALSE), "")</f>
        <v/>
      </c>
      <c r="U14" s="33" t="str">
        <f>IFERROR(VLOOKUP($A14,'från IM'!$1:$1048576, MATCH(U$1, 'från IM'!$1:$1, 0), FALSE), "")</f>
        <v/>
      </c>
      <c r="V14" s="33" t="str">
        <f>IFERROR(VLOOKUP($A14,'från IM'!$1:$1048576, MATCH(V$1, 'från IM'!$1:$1, 0), FALSE), "")</f>
        <v/>
      </c>
      <c r="W14" s="33" t="str">
        <f>IFERROR(VLOOKUP($A14,'från IM'!$1:$1048576, MATCH(W$1, 'från IM'!$1:$1, 0), FALSE), "")</f>
        <v/>
      </c>
      <c r="X14" s="33" t="str">
        <f>IFERROR(VLOOKUP($A14,'från IM'!$1:$1048576, MATCH(X$1, 'från IM'!$1:$1, 0), FALSE), "")</f>
        <v/>
      </c>
    </row>
    <row r="15" spans="1:24" x14ac:dyDescent="0.35">
      <c r="A15" s="32">
        <f>'från IM'!A15</f>
        <v>0</v>
      </c>
      <c r="B15" s="32">
        <f>'från IM'!B15</f>
        <v>0</v>
      </c>
      <c r="C15" s="32" t="str">
        <f>'från IM'!C15</f>
        <v>x</v>
      </c>
      <c r="D15" s="33" t="str">
        <f>IFERROR(VLOOKUP($A15,'från IM'!$1:$1048576, MATCH(D$1, 'från IM'!$1:$1, 0), FALSE), "")</f>
        <v/>
      </c>
      <c r="E15" s="33" t="str">
        <f>IFERROR(VLOOKUP($A15,'från IM'!$1:$1048576, MATCH(E$1, 'från IM'!$1:$1, 0), FALSE), "")</f>
        <v/>
      </c>
      <c r="F15" s="33" t="str">
        <f>IFERROR(VLOOKUP($A15,'från IM'!$1:$1048576, MATCH(F$1, 'från IM'!$1:$1, 0), FALSE), "")</f>
        <v/>
      </c>
      <c r="G15" s="33" t="str">
        <f>IFERROR(VLOOKUP($A15,'från IM'!$1:$1048576, MATCH(G$1, 'från IM'!$1:$1, 0), FALSE), "")</f>
        <v/>
      </c>
      <c r="H15" s="33" t="str">
        <f>IFERROR(VLOOKUP($A15,'från IM'!$1:$1048576, MATCH(H$1, 'från IM'!$1:$1, 0), FALSE), "")</f>
        <v/>
      </c>
      <c r="I15" s="33" t="str">
        <f>IFERROR(VLOOKUP($A15,'från IM'!$1:$1048576, MATCH(I$1, 'från IM'!$1:$1, 0), FALSE), "")</f>
        <v/>
      </c>
      <c r="J15" s="33" t="str">
        <f>IFERROR(VLOOKUP($A15,'från IM'!$1:$1048576, MATCH(J$1, 'från IM'!$1:$1, 0), FALSE), "")</f>
        <v/>
      </c>
      <c r="K15" s="33" t="str">
        <f>IFERROR(VLOOKUP($A15,'från IM'!$1:$1048576, MATCH(K$1, 'från IM'!$1:$1, 0), FALSE), "")</f>
        <v/>
      </c>
      <c r="L15" s="33" t="str">
        <f>IFERROR(VLOOKUP($A15,'från IM'!$1:$1048576, MATCH(L$1, 'från IM'!$1:$1, 0), FALSE), "")</f>
        <v/>
      </c>
      <c r="M15" s="33" t="str">
        <f>IFERROR(VLOOKUP($A15,'från IM'!$1:$1048576, MATCH(M$1, 'från IM'!$1:$1, 0), FALSE), "")</f>
        <v/>
      </c>
      <c r="N15" s="33" t="str">
        <f>IFERROR(VLOOKUP($A15,'från IM'!$1:$1048576, MATCH(N$1, 'från IM'!$1:$1, 0), FALSE), "")</f>
        <v/>
      </c>
      <c r="O15" s="33" t="str">
        <f>IFERROR(VLOOKUP($A15,'från IM'!$1:$1048576, MATCH(O$1, 'från IM'!$1:$1, 0), FALSE), "")</f>
        <v/>
      </c>
      <c r="P15" s="33" t="str">
        <f>IFERROR(VLOOKUP($A15,'från IM'!$1:$1048576, MATCH(P$1, 'från IM'!$1:$1, 0), FALSE), "")</f>
        <v/>
      </c>
      <c r="Q15" s="33" t="str">
        <f>IFERROR(VLOOKUP($A15,'från IM'!$1:$1048576, MATCH(Q$1, 'från IM'!$1:$1, 0), FALSE), "")</f>
        <v/>
      </c>
      <c r="R15" s="33" t="str">
        <f>IFERROR(VLOOKUP($A15,'från IM'!$1:$1048576, MATCH(R$1, 'från IM'!$1:$1, 0), FALSE), "")</f>
        <v/>
      </c>
      <c r="S15" s="33" t="str">
        <f>IFERROR(VLOOKUP($A15,'från IM'!$1:$1048576, MATCH(S$1, 'från IM'!$1:$1, 0), FALSE), "")</f>
        <v/>
      </c>
      <c r="T15" s="33" t="str">
        <f>IFERROR(VLOOKUP($A15,'från IM'!$1:$1048576, MATCH(T$1, 'från IM'!$1:$1, 0), FALSE), "")</f>
        <v/>
      </c>
      <c r="U15" s="33" t="str">
        <f>IFERROR(VLOOKUP($A15,'från IM'!$1:$1048576, MATCH(U$1, 'från IM'!$1:$1, 0), FALSE), "")</f>
        <v/>
      </c>
      <c r="V15" s="33" t="str">
        <f>IFERROR(VLOOKUP($A15,'från IM'!$1:$1048576, MATCH(V$1, 'från IM'!$1:$1, 0), FALSE), "")</f>
        <v/>
      </c>
      <c r="W15" s="33" t="str">
        <f>IFERROR(VLOOKUP($A15,'från IM'!$1:$1048576, MATCH(W$1, 'från IM'!$1:$1, 0), FALSE), "")</f>
        <v/>
      </c>
      <c r="X15" s="33" t="str">
        <f>IFERROR(VLOOKUP($A15,'från IM'!$1:$1048576, MATCH(X$1, 'från IM'!$1:$1, 0), FALSE), "")</f>
        <v/>
      </c>
    </row>
    <row r="16" spans="1:24" x14ac:dyDescent="0.35">
      <c r="A16" s="32">
        <f>'från IM'!A16</f>
        <v>0</v>
      </c>
      <c r="B16" s="32">
        <f>'från IM'!B16</f>
        <v>0</v>
      </c>
      <c r="C16" s="32" t="str">
        <f>'från IM'!C16</f>
        <v>x</v>
      </c>
      <c r="D16" s="33" t="str">
        <f>IFERROR(VLOOKUP($A16,'från IM'!$1:$1048576, MATCH(D$1, 'från IM'!$1:$1, 0), FALSE), "")</f>
        <v/>
      </c>
      <c r="E16" s="33" t="str">
        <f>IFERROR(VLOOKUP($A16,'från IM'!$1:$1048576, MATCH(E$1, 'från IM'!$1:$1, 0), FALSE), "")</f>
        <v/>
      </c>
      <c r="F16" s="33" t="str">
        <f>IFERROR(VLOOKUP($A16,'från IM'!$1:$1048576, MATCH(F$1, 'från IM'!$1:$1, 0), FALSE), "")</f>
        <v/>
      </c>
      <c r="G16" s="33" t="str">
        <f>IFERROR(VLOOKUP($A16,'från IM'!$1:$1048576, MATCH(G$1, 'från IM'!$1:$1, 0), FALSE), "")</f>
        <v/>
      </c>
      <c r="H16" s="33" t="str">
        <f>IFERROR(VLOOKUP($A16,'från IM'!$1:$1048576, MATCH(H$1, 'från IM'!$1:$1, 0), FALSE), "")</f>
        <v/>
      </c>
      <c r="I16" s="33" t="str">
        <f>IFERROR(VLOOKUP($A16,'från IM'!$1:$1048576, MATCH(I$1, 'från IM'!$1:$1, 0), FALSE), "")</f>
        <v/>
      </c>
      <c r="J16" s="33" t="str">
        <f>IFERROR(VLOOKUP($A16,'från IM'!$1:$1048576, MATCH(J$1, 'från IM'!$1:$1, 0), FALSE), "")</f>
        <v/>
      </c>
      <c r="K16" s="33" t="str">
        <f>IFERROR(VLOOKUP($A16,'från IM'!$1:$1048576, MATCH(K$1, 'från IM'!$1:$1, 0), FALSE), "")</f>
        <v/>
      </c>
      <c r="L16" s="33" t="str">
        <f>IFERROR(VLOOKUP($A16,'från IM'!$1:$1048576, MATCH(L$1, 'från IM'!$1:$1, 0), FALSE), "")</f>
        <v/>
      </c>
      <c r="M16" s="33" t="str">
        <f>IFERROR(VLOOKUP($A16,'från IM'!$1:$1048576, MATCH(M$1, 'från IM'!$1:$1, 0), FALSE), "")</f>
        <v/>
      </c>
      <c r="N16" s="33" t="str">
        <f>IFERROR(VLOOKUP($A16,'från IM'!$1:$1048576, MATCH(N$1, 'från IM'!$1:$1, 0), FALSE), "")</f>
        <v/>
      </c>
      <c r="O16" s="33" t="str">
        <f>IFERROR(VLOOKUP($A16,'från IM'!$1:$1048576, MATCH(O$1, 'från IM'!$1:$1, 0), FALSE), "")</f>
        <v/>
      </c>
      <c r="P16" s="33" t="str">
        <f>IFERROR(VLOOKUP($A16,'från IM'!$1:$1048576, MATCH(P$1, 'från IM'!$1:$1, 0), FALSE), "")</f>
        <v/>
      </c>
      <c r="Q16" s="33" t="str">
        <f>IFERROR(VLOOKUP($A16,'från IM'!$1:$1048576, MATCH(Q$1, 'från IM'!$1:$1, 0), FALSE), "")</f>
        <v/>
      </c>
      <c r="R16" s="33" t="str">
        <f>IFERROR(VLOOKUP($A16,'från IM'!$1:$1048576, MATCH(R$1, 'från IM'!$1:$1, 0), FALSE), "")</f>
        <v/>
      </c>
      <c r="S16" s="33" t="str">
        <f>IFERROR(VLOOKUP($A16,'från IM'!$1:$1048576, MATCH(S$1, 'från IM'!$1:$1, 0), FALSE), "")</f>
        <v/>
      </c>
      <c r="T16" s="33" t="str">
        <f>IFERROR(VLOOKUP($A16,'från IM'!$1:$1048576, MATCH(T$1, 'från IM'!$1:$1, 0), FALSE), "")</f>
        <v/>
      </c>
      <c r="U16" s="33" t="str">
        <f>IFERROR(VLOOKUP($A16,'från IM'!$1:$1048576, MATCH(U$1, 'från IM'!$1:$1, 0), FALSE), "")</f>
        <v/>
      </c>
      <c r="V16" s="33" t="str">
        <f>IFERROR(VLOOKUP($A16,'från IM'!$1:$1048576, MATCH(V$1, 'från IM'!$1:$1, 0), FALSE), "")</f>
        <v/>
      </c>
      <c r="W16" s="33" t="str">
        <f>IFERROR(VLOOKUP($A16,'från IM'!$1:$1048576, MATCH(W$1, 'från IM'!$1:$1, 0), FALSE), "")</f>
        <v/>
      </c>
      <c r="X16" s="33" t="str">
        <f>IFERROR(VLOOKUP($A16,'från IM'!$1:$1048576, MATCH(X$1, 'från IM'!$1:$1, 0), FALSE), "")</f>
        <v/>
      </c>
    </row>
    <row r="17" spans="1:24" x14ac:dyDescent="0.35">
      <c r="A17" s="32">
        <f>'från IM'!A17</f>
        <v>0</v>
      </c>
      <c r="B17" s="32">
        <f>'från IM'!B17</f>
        <v>0</v>
      </c>
      <c r="C17" s="32" t="str">
        <f>'från IM'!C17</f>
        <v>x</v>
      </c>
      <c r="D17" s="33" t="str">
        <f>IFERROR(VLOOKUP($A17,'från IM'!$1:$1048576, MATCH(D$1, 'från IM'!$1:$1, 0), FALSE), "")</f>
        <v/>
      </c>
      <c r="E17" s="33" t="str">
        <f>IFERROR(VLOOKUP($A17,'från IM'!$1:$1048576, MATCH(E$1, 'från IM'!$1:$1, 0), FALSE), "")</f>
        <v/>
      </c>
      <c r="F17" s="33" t="str">
        <f>IFERROR(VLOOKUP($A17,'från IM'!$1:$1048576, MATCH(F$1, 'från IM'!$1:$1, 0), FALSE), "")</f>
        <v/>
      </c>
      <c r="G17" s="33" t="str">
        <f>IFERROR(VLOOKUP($A17,'från IM'!$1:$1048576, MATCH(G$1, 'från IM'!$1:$1, 0), FALSE), "")</f>
        <v/>
      </c>
      <c r="H17" s="33" t="str">
        <f>IFERROR(VLOOKUP($A17,'från IM'!$1:$1048576, MATCH(H$1, 'från IM'!$1:$1, 0), FALSE), "")</f>
        <v/>
      </c>
      <c r="I17" s="33" t="str">
        <f>IFERROR(VLOOKUP($A17,'från IM'!$1:$1048576, MATCH(I$1, 'från IM'!$1:$1, 0), FALSE), "")</f>
        <v/>
      </c>
      <c r="J17" s="33" t="str">
        <f>IFERROR(VLOOKUP($A17,'från IM'!$1:$1048576, MATCH(J$1, 'från IM'!$1:$1, 0), FALSE), "")</f>
        <v/>
      </c>
      <c r="K17" s="33" t="str">
        <f>IFERROR(VLOOKUP($A17,'från IM'!$1:$1048576, MATCH(K$1, 'från IM'!$1:$1, 0), FALSE), "")</f>
        <v/>
      </c>
      <c r="L17" s="33" t="str">
        <f>IFERROR(VLOOKUP($A17,'från IM'!$1:$1048576, MATCH(L$1, 'från IM'!$1:$1, 0), FALSE), "")</f>
        <v/>
      </c>
      <c r="M17" s="33" t="str">
        <f>IFERROR(VLOOKUP($A17,'från IM'!$1:$1048576, MATCH(M$1, 'från IM'!$1:$1, 0), FALSE), "")</f>
        <v/>
      </c>
      <c r="N17" s="33" t="str">
        <f>IFERROR(VLOOKUP($A17,'från IM'!$1:$1048576, MATCH(N$1, 'från IM'!$1:$1, 0), FALSE), "")</f>
        <v/>
      </c>
      <c r="O17" s="33" t="str">
        <f>IFERROR(VLOOKUP($A17,'från IM'!$1:$1048576, MATCH(O$1, 'från IM'!$1:$1, 0), FALSE), "")</f>
        <v/>
      </c>
      <c r="P17" s="33" t="str">
        <f>IFERROR(VLOOKUP($A17,'från IM'!$1:$1048576, MATCH(P$1, 'från IM'!$1:$1, 0), FALSE), "")</f>
        <v/>
      </c>
      <c r="Q17" s="33" t="str">
        <f>IFERROR(VLOOKUP($A17,'från IM'!$1:$1048576, MATCH(Q$1, 'från IM'!$1:$1, 0), FALSE), "")</f>
        <v/>
      </c>
      <c r="R17" s="33" t="str">
        <f>IFERROR(VLOOKUP($A17,'från IM'!$1:$1048576, MATCH(R$1, 'från IM'!$1:$1, 0), FALSE), "")</f>
        <v/>
      </c>
      <c r="S17" s="33" t="str">
        <f>IFERROR(VLOOKUP($A17,'från IM'!$1:$1048576, MATCH(S$1, 'från IM'!$1:$1, 0), FALSE), "")</f>
        <v/>
      </c>
      <c r="T17" s="33" t="str">
        <f>IFERROR(VLOOKUP($A17,'från IM'!$1:$1048576, MATCH(T$1, 'från IM'!$1:$1, 0), FALSE), "")</f>
        <v/>
      </c>
      <c r="U17" s="33" t="str">
        <f>IFERROR(VLOOKUP($A17,'från IM'!$1:$1048576, MATCH(U$1, 'från IM'!$1:$1, 0), FALSE), "")</f>
        <v/>
      </c>
      <c r="V17" s="33" t="str">
        <f>IFERROR(VLOOKUP($A17,'från IM'!$1:$1048576, MATCH(V$1, 'från IM'!$1:$1, 0), FALSE), "")</f>
        <v/>
      </c>
      <c r="W17" s="33" t="str">
        <f>IFERROR(VLOOKUP($A17,'från IM'!$1:$1048576, MATCH(W$1, 'från IM'!$1:$1, 0), FALSE), "")</f>
        <v/>
      </c>
      <c r="X17" s="33" t="str">
        <f>IFERROR(VLOOKUP($A17,'från IM'!$1:$1048576, MATCH(X$1, 'från IM'!$1:$1, 0), FALSE), "")</f>
        <v/>
      </c>
    </row>
    <row r="18" spans="1:24" x14ac:dyDescent="0.35">
      <c r="A18" s="32">
        <f>'från IM'!A18</f>
        <v>0</v>
      </c>
      <c r="B18" s="32">
        <f>'från IM'!B18</f>
        <v>0</v>
      </c>
      <c r="C18" s="32" t="str">
        <f>'från IM'!C18</f>
        <v>x</v>
      </c>
      <c r="D18" s="33" t="str">
        <f>IFERROR(VLOOKUP($A18,'från IM'!$1:$1048576, MATCH(D$1, 'från IM'!$1:$1, 0), FALSE), "")</f>
        <v/>
      </c>
      <c r="E18" s="33" t="str">
        <f>IFERROR(VLOOKUP($A18,'från IM'!$1:$1048576, MATCH(E$1, 'från IM'!$1:$1, 0), FALSE), "")</f>
        <v/>
      </c>
      <c r="F18" s="33" t="str">
        <f>IFERROR(VLOOKUP($A18,'från IM'!$1:$1048576, MATCH(F$1, 'från IM'!$1:$1, 0), FALSE), "")</f>
        <v/>
      </c>
      <c r="G18" s="33" t="str">
        <f>IFERROR(VLOOKUP($A18,'från IM'!$1:$1048576, MATCH(G$1, 'från IM'!$1:$1, 0), FALSE), "")</f>
        <v/>
      </c>
      <c r="H18" s="33" t="str">
        <f>IFERROR(VLOOKUP($A18,'från IM'!$1:$1048576, MATCH(H$1, 'från IM'!$1:$1, 0), FALSE), "")</f>
        <v/>
      </c>
      <c r="I18" s="33" t="str">
        <f>IFERROR(VLOOKUP($A18,'från IM'!$1:$1048576, MATCH(I$1, 'från IM'!$1:$1, 0), FALSE), "")</f>
        <v/>
      </c>
      <c r="J18" s="33" t="str">
        <f>IFERROR(VLOOKUP($A18,'från IM'!$1:$1048576, MATCH(J$1, 'från IM'!$1:$1, 0), FALSE), "")</f>
        <v/>
      </c>
      <c r="K18" s="33" t="str">
        <f>IFERROR(VLOOKUP($A18,'från IM'!$1:$1048576, MATCH(K$1, 'från IM'!$1:$1, 0), FALSE), "")</f>
        <v/>
      </c>
      <c r="L18" s="33" t="str">
        <f>IFERROR(VLOOKUP($A18,'från IM'!$1:$1048576, MATCH(L$1, 'från IM'!$1:$1, 0), FALSE), "")</f>
        <v/>
      </c>
      <c r="M18" s="33" t="str">
        <f>IFERROR(VLOOKUP($A18,'från IM'!$1:$1048576, MATCH(M$1, 'från IM'!$1:$1, 0), FALSE), "")</f>
        <v/>
      </c>
      <c r="N18" s="33" t="str">
        <f>IFERROR(VLOOKUP($A18,'från IM'!$1:$1048576, MATCH(N$1, 'från IM'!$1:$1, 0), FALSE), "")</f>
        <v/>
      </c>
      <c r="O18" s="33" t="str">
        <f>IFERROR(VLOOKUP($A18,'från IM'!$1:$1048576, MATCH(O$1, 'från IM'!$1:$1, 0), FALSE), "")</f>
        <v/>
      </c>
      <c r="P18" s="33" t="str">
        <f>IFERROR(VLOOKUP($A18,'från IM'!$1:$1048576, MATCH(P$1, 'från IM'!$1:$1, 0), FALSE), "")</f>
        <v/>
      </c>
      <c r="Q18" s="33" t="str">
        <f>IFERROR(VLOOKUP($A18,'från IM'!$1:$1048576, MATCH(Q$1, 'från IM'!$1:$1, 0), FALSE), "")</f>
        <v/>
      </c>
      <c r="R18" s="33" t="str">
        <f>IFERROR(VLOOKUP($A18,'från IM'!$1:$1048576, MATCH(R$1, 'från IM'!$1:$1, 0), FALSE), "")</f>
        <v/>
      </c>
      <c r="S18" s="33" t="str">
        <f>IFERROR(VLOOKUP($A18,'från IM'!$1:$1048576, MATCH(S$1, 'från IM'!$1:$1, 0), FALSE), "")</f>
        <v/>
      </c>
      <c r="T18" s="33" t="str">
        <f>IFERROR(VLOOKUP($A18,'från IM'!$1:$1048576, MATCH(T$1, 'från IM'!$1:$1, 0), FALSE), "")</f>
        <v/>
      </c>
      <c r="U18" s="33" t="str">
        <f>IFERROR(VLOOKUP($A18,'från IM'!$1:$1048576, MATCH(U$1, 'från IM'!$1:$1, 0), FALSE), "")</f>
        <v/>
      </c>
      <c r="V18" s="33" t="str">
        <f>IFERROR(VLOOKUP($A18,'från IM'!$1:$1048576, MATCH(V$1, 'från IM'!$1:$1, 0), FALSE), "")</f>
        <v/>
      </c>
      <c r="W18" s="33" t="str">
        <f>IFERROR(VLOOKUP($A18,'från IM'!$1:$1048576, MATCH(W$1, 'från IM'!$1:$1, 0), FALSE), "")</f>
        <v/>
      </c>
      <c r="X18" s="33" t="str">
        <f>IFERROR(VLOOKUP($A18,'från IM'!$1:$1048576, MATCH(X$1, 'från IM'!$1:$1, 0), FALSE), "")</f>
        <v/>
      </c>
    </row>
    <row r="19" spans="1:24" x14ac:dyDescent="0.35">
      <c r="A19" s="32">
        <f>'från IM'!A19</f>
        <v>0</v>
      </c>
      <c r="B19" s="32">
        <f>'från IM'!B19</f>
        <v>0</v>
      </c>
      <c r="C19" s="32" t="str">
        <f>'från IM'!C19</f>
        <v>x</v>
      </c>
      <c r="D19" s="33" t="str">
        <f>IFERROR(VLOOKUP($A19,'från IM'!$1:$1048576, MATCH(D$1, 'från IM'!$1:$1, 0), FALSE), "")</f>
        <v/>
      </c>
      <c r="E19" s="33" t="str">
        <f>IFERROR(VLOOKUP($A19,'från IM'!$1:$1048576, MATCH(E$1, 'från IM'!$1:$1, 0), FALSE), "")</f>
        <v/>
      </c>
      <c r="F19" s="33" t="str">
        <f>IFERROR(VLOOKUP($A19,'från IM'!$1:$1048576, MATCH(F$1, 'från IM'!$1:$1, 0), FALSE), "")</f>
        <v/>
      </c>
      <c r="G19" s="33" t="str">
        <f>IFERROR(VLOOKUP($A19,'från IM'!$1:$1048576, MATCH(G$1, 'från IM'!$1:$1, 0), FALSE), "")</f>
        <v/>
      </c>
      <c r="H19" s="33" t="str">
        <f>IFERROR(VLOOKUP($A19,'från IM'!$1:$1048576, MATCH(H$1, 'från IM'!$1:$1, 0), FALSE), "")</f>
        <v/>
      </c>
      <c r="I19" s="33" t="str">
        <f>IFERROR(VLOOKUP($A19,'från IM'!$1:$1048576, MATCH(I$1, 'från IM'!$1:$1, 0), FALSE), "")</f>
        <v/>
      </c>
      <c r="J19" s="33" t="str">
        <f>IFERROR(VLOOKUP($A19,'från IM'!$1:$1048576, MATCH(J$1, 'från IM'!$1:$1, 0), FALSE), "")</f>
        <v/>
      </c>
      <c r="K19" s="33" t="str">
        <f>IFERROR(VLOOKUP($A19,'från IM'!$1:$1048576, MATCH(K$1, 'från IM'!$1:$1, 0), FALSE), "")</f>
        <v/>
      </c>
      <c r="L19" s="33" t="str">
        <f>IFERROR(VLOOKUP($A19,'från IM'!$1:$1048576, MATCH(L$1, 'från IM'!$1:$1, 0), FALSE), "")</f>
        <v/>
      </c>
      <c r="M19" s="33" t="str">
        <f>IFERROR(VLOOKUP($A19,'från IM'!$1:$1048576, MATCH(M$1, 'från IM'!$1:$1, 0), FALSE), "")</f>
        <v/>
      </c>
      <c r="N19" s="33" t="str">
        <f>IFERROR(VLOOKUP($A19,'från IM'!$1:$1048576, MATCH(N$1, 'från IM'!$1:$1, 0), FALSE), "")</f>
        <v/>
      </c>
      <c r="O19" s="33" t="str">
        <f>IFERROR(VLOOKUP($A19,'från IM'!$1:$1048576, MATCH(O$1, 'från IM'!$1:$1, 0), FALSE), "")</f>
        <v/>
      </c>
      <c r="P19" s="33" t="str">
        <f>IFERROR(VLOOKUP($A19,'från IM'!$1:$1048576, MATCH(P$1, 'från IM'!$1:$1, 0), FALSE), "")</f>
        <v/>
      </c>
      <c r="Q19" s="33" t="str">
        <f>IFERROR(VLOOKUP($A19,'från IM'!$1:$1048576, MATCH(Q$1, 'från IM'!$1:$1, 0), FALSE), "")</f>
        <v/>
      </c>
      <c r="R19" s="33" t="str">
        <f>IFERROR(VLOOKUP($A19,'från IM'!$1:$1048576, MATCH(R$1, 'från IM'!$1:$1, 0), FALSE), "")</f>
        <v/>
      </c>
      <c r="S19" s="33" t="str">
        <f>IFERROR(VLOOKUP($A19,'från IM'!$1:$1048576, MATCH(S$1, 'från IM'!$1:$1, 0), FALSE), "")</f>
        <v/>
      </c>
      <c r="T19" s="33" t="str">
        <f>IFERROR(VLOOKUP($A19,'från IM'!$1:$1048576, MATCH(T$1, 'från IM'!$1:$1, 0), FALSE), "")</f>
        <v/>
      </c>
      <c r="U19" s="33" t="str">
        <f>IFERROR(VLOOKUP($A19,'från IM'!$1:$1048576, MATCH(U$1, 'från IM'!$1:$1, 0), FALSE), "")</f>
        <v/>
      </c>
      <c r="V19" s="33" t="str">
        <f>IFERROR(VLOOKUP($A19,'från IM'!$1:$1048576, MATCH(V$1, 'från IM'!$1:$1, 0), FALSE), "")</f>
        <v/>
      </c>
      <c r="W19" s="33" t="str">
        <f>IFERROR(VLOOKUP($A19,'från IM'!$1:$1048576, MATCH(W$1, 'från IM'!$1:$1, 0), FALSE), "")</f>
        <v/>
      </c>
      <c r="X19" s="33" t="str">
        <f>IFERROR(VLOOKUP($A19,'från IM'!$1:$1048576, MATCH(X$1, 'från IM'!$1:$1, 0), FALSE), "")</f>
        <v/>
      </c>
    </row>
    <row r="20" spans="1:24" x14ac:dyDescent="0.35">
      <c r="A20" s="32">
        <f>'från IM'!A20</f>
        <v>0</v>
      </c>
      <c r="B20" s="32">
        <f>'från IM'!B20</f>
        <v>0</v>
      </c>
      <c r="C20" s="32" t="str">
        <f>'från IM'!C20</f>
        <v>x</v>
      </c>
      <c r="D20" s="33" t="str">
        <f>IFERROR(VLOOKUP($A20,'från IM'!$1:$1048576, MATCH(D$1, 'från IM'!$1:$1, 0), FALSE), "")</f>
        <v/>
      </c>
      <c r="E20" s="33" t="str">
        <f>IFERROR(VLOOKUP($A20,'från IM'!$1:$1048576, MATCH(E$1, 'från IM'!$1:$1, 0), FALSE), "")</f>
        <v/>
      </c>
      <c r="F20" s="33" t="str">
        <f>IFERROR(VLOOKUP($A20,'från IM'!$1:$1048576, MATCH(F$1, 'från IM'!$1:$1, 0), FALSE), "")</f>
        <v/>
      </c>
      <c r="G20" s="33" t="str">
        <f>IFERROR(VLOOKUP($A20,'från IM'!$1:$1048576, MATCH(G$1, 'från IM'!$1:$1, 0), FALSE), "")</f>
        <v/>
      </c>
      <c r="H20" s="33" t="str">
        <f>IFERROR(VLOOKUP($A20,'från IM'!$1:$1048576, MATCH(H$1, 'från IM'!$1:$1, 0), FALSE), "")</f>
        <v/>
      </c>
      <c r="I20" s="33" t="str">
        <f>IFERROR(VLOOKUP($A20,'från IM'!$1:$1048576, MATCH(I$1, 'från IM'!$1:$1, 0), FALSE), "")</f>
        <v/>
      </c>
      <c r="J20" s="33" t="str">
        <f>IFERROR(VLOOKUP($A20,'från IM'!$1:$1048576, MATCH(J$1, 'från IM'!$1:$1, 0), FALSE), "")</f>
        <v/>
      </c>
      <c r="K20" s="33" t="str">
        <f>IFERROR(VLOOKUP($A20,'från IM'!$1:$1048576, MATCH(K$1, 'från IM'!$1:$1, 0), FALSE), "")</f>
        <v/>
      </c>
      <c r="L20" s="33" t="str">
        <f>IFERROR(VLOOKUP($A20,'från IM'!$1:$1048576, MATCH(L$1, 'från IM'!$1:$1, 0), FALSE), "")</f>
        <v/>
      </c>
      <c r="M20" s="33" t="str">
        <f>IFERROR(VLOOKUP($A20,'från IM'!$1:$1048576, MATCH(M$1, 'från IM'!$1:$1, 0), FALSE), "")</f>
        <v/>
      </c>
      <c r="N20" s="33" t="str">
        <f>IFERROR(VLOOKUP($A20,'från IM'!$1:$1048576, MATCH(N$1, 'från IM'!$1:$1, 0), FALSE), "")</f>
        <v/>
      </c>
      <c r="O20" s="33" t="str">
        <f>IFERROR(VLOOKUP($A20,'från IM'!$1:$1048576, MATCH(O$1, 'från IM'!$1:$1, 0), FALSE), "")</f>
        <v/>
      </c>
      <c r="P20" s="33" t="str">
        <f>IFERROR(VLOOKUP($A20,'från IM'!$1:$1048576, MATCH(P$1, 'från IM'!$1:$1, 0), FALSE), "")</f>
        <v/>
      </c>
      <c r="Q20" s="33" t="str">
        <f>IFERROR(VLOOKUP($A20,'från IM'!$1:$1048576, MATCH(Q$1, 'från IM'!$1:$1, 0), FALSE), "")</f>
        <v/>
      </c>
      <c r="R20" s="33" t="str">
        <f>IFERROR(VLOOKUP($A20,'från IM'!$1:$1048576, MATCH(R$1, 'från IM'!$1:$1, 0), FALSE), "")</f>
        <v/>
      </c>
      <c r="S20" s="33" t="str">
        <f>IFERROR(VLOOKUP($A20,'från IM'!$1:$1048576, MATCH(S$1, 'från IM'!$1:$1, 0), FALSE), "")</f>
        <v/>
      </c>
      <c r="T20" s="33" t="str">
        <f>IFERROR(VLOOKUP($A20,'från IM'!$1:$1048576, MATCH(T$1, 'från IM'!$1:$1, 0), FALSE), "")</f>
        <v/>
      </c>
      <c r="U20" s="33" t="str">
        <f>IFERROR(VLOOKUP($A20,'från IM'!$1:$1048576, MATCH(U$1, 'från IM'!$1:$1, 0), FALSE), "")</f>
        <v/>
      </c>
      <c r="V20" s="33" t="str">
        <f>IFERROR(VLOOKUP($A20,'från IM'!$1:$1048576, MATCH(V$1, 'från IM'!$1:$1, 0), FALSE), "")</f>
        <v/>
      </c>
      <c r="W20" s="33" t="str">
        <f>IFERROR(VLOOKUP($A20,'från IM'!$1:$1048576, MATCH(W$1, 'från IM'!$1:$1, 0), FALSE), "")</f>
        <v/>
      </c>
      <c r="X20" s="33" t="str">
        <f>IFERROR(VLOOKUP($A20,'från IM'!$1:$1048576, MATCH(X$1, 'från IM'!$1:$1, 0), FALSE), "")</f>
        <v/>
      </c>
    </row>
    <row r="21" spans="1:24" x14ac:dyDescent="0.35">
      <c r="A21" s="32">
        <f>'från IM'!A21</f>
        <v>0</v>
      </c>
      <c r="B21" s="32">
        <f>'från IM'!B21</f>
        <v>0</v>
      </c>
      <c r="C21" s="32" t="str">
        <f>'från IM'!C21</f>
        <v>x</v>
      </c>
      <c r="D21" s="33" t="str">
        <f>IFERROR(VLOOKUP($A21,'från IM'!$1:$1048576, MATCH(D$1, 'från IM'!$1:$1, 0), FALSE), "")</f>
        <v/>
      </c>
      <c r="E21" s="33" t="str">
        <f>IFERROR(VLOOKUP($A21,'från IM'!$1:$1048576, MATCH(E$1, 'från IM'!$1:$1, 0), FALSE), "")</f>
        <v/>
      </c>
      <c r="F21" s="33" t="str">
        <f>IFERROR(VLOOKUP($A21,'från IM'!$1:$1048576, MATCH(F$1, 'från IM'!$1:$1, 0), FALSE), "")</f>
        <v/>
      </c>
      <c r="G21" s="33" t="str">
        <f>IFERROR(VLOOKUP($A21,'från IM'!$1:$1048576, MATCH(G$1, 'från IM'!$1:$1, 0), FALSE), "")</f>
        <v/>
      </c>
      <c r="H21" s="33" t="str">
        <f>IFERROR(VLOOKUP($A21,'från IM'!$1:$1048576, MATCH(H$1, 'från IM'!$1:$1, 0), FALSE), "")</f>
        <v/>
      </c>
      <c r="I21" s="33" t="str">
        <f>IFERROR(VLOOKUP($A21,'från IM'!$1:$1048576, MATCH(I$1, 'från IM'!$1:$1, 0), FALSE), "")</f>
        <v/>
      </c>
      <c r="J21" s="33" t="str">
        <f>IFERROR(VLOOKUP($A21,'från IM'!$1:$1048576, MATCH(J$1, 'från IM'!$1:$1, 0), FALSE), "")</f>
        <v/>
      </c>
      <c r="K21" s="33" t="str">
        <f>IFERROR(VLOOKUP($A21,'från IM'!$1:$1048576, MATCH(K$1, 'från IM'!$1:$1, 0), FALSE), "")</f>
        <v/>
      </c>
      <c r="L21" s="33" t="str">
        <f>IFERROR(VLOOKUP($A21,'från IM'!$1:$1048576, MATCH(L$1, 'från IM'!$1:$1, 0), FALSE), "")</f>
        <v/>
      </c>
      <c r="M21" s="33" t="str">
        <f>IFERROR(VLOOKUP($A21,'från IM'!$1:$1048576, MATCH(M$1, 'från IM'!$1:$1, 0), FALSE), "")</f>
        <v/>
      </c>
      <c r="N21" s="33" t="str">
        <f>IFERROR(VLOOKUP($A21,'från IM'!$1:$1048576, MATCH(N$1, 'från IM'!$1:$1, 0), FALSE), "")</f>
        <v/>
      </c>
      <c r="O21" s="33" t="str">
        <f>IFERROR(VLOOKUP($A21,'från IM'!$1:$1048576, MATCH(O$1, 'från IM'!$1:$1, 0), FALSE), "")</f>
        <v/>
      </c>
      <c r="P21" s="33" t="str">
        <f>IFERROR(VLOOKUP($A21,'från IM'!$1:$1048576, MATCH(P$1, 'från IM'!$1:$1, 0), FALSE), "")</f>
        <v/>
      </c>
      <c r="Q21" s="33" t="str">
        <f>IFERROR(VLOOKUP($A21,'från IM'!$1:$1048576, MATCH(Q$1, 'från IM'!$1:$1, 0), FALSE), "")</f>
        <v/>
      </c>
      <c r="R21" s="33" t="str">
        <f>IFERROR(VLOOKUP($A21,'från IM'!$1:$1048576, MATCH(R$1, 'från IM'!$1:$1, 0), FALSE), "")</f>
        <v/>
      </c>
      <c r="S21" s="33" t="str">
        <f>IFERROR(VLOOKUP($A21,'från IM'!$1:$1048576, MATCH(S$1, 'från IM'!$1:$1, 0), FALSE), "")</f>
        <v/>
      </c>
      <c r="T21" s="33" t="str">
        <f>IFERROR(VLOOKUP($A21,'från IM'!$1:$1048576, MATCH(T$1, 'från IM'!$1:$1, 0), FALSE), "")</f>
        <v/>
      </c>
      <c r="U21" s="33" t="str">
        <f>IFERROR(VLOOKUP($A21,'från IM'!$1:$1048576, MATCH(U$1, 'från IM'!$1:$1, 0), FALSE), "")</f>
        <v/>
      </c>
      <c r="V21" s="33" t="str">
        <f>IFERROR(VLOOKUP($A21,'från IM'!$1:$1048576, MATCH(V$1, 'från IM'!$1:$1, 0), FALSE), "")</f>
        <v/>
      </c>
      <c r="W21" s="33" t="str">
        <f>IFERROR(VLOOKUP($A21,'från IM'!$1:$1048576, MATCH(W$1, 'från IM'!$1:$1, 0), FALSE), "")</f>
        <v/>
      </c>
      <c r="X21" s="33" t="str">
        <f>IFERROR(VLOOKUP($A21,'från IM'!$1:$1048576, MATCH(X$1, 'från IM'!$1:$1, 0), FALSE), "")</f>
        <v/>
      </c>
    </row>
    <row r="22" spans="1:24" x14ac:dyDescent="0.35">
      <c r="A22" s="32">
        <f>'från IM'!A22</f>
        <v>0</v>
      </c>
      <c r="B22" s="32">
        <f>'från IM'!B22</f>
        <v>0</v>
      </c>
      <c r="C22" s="32" t="str">
        <f>'från IM'!C22</f>
        <v>x</v>
      </c>
      <c r="D22" s="33" t="str">
        <f>IFERROR(VLOOKUP($A22,'från IM'!$1:$1048576, MATCH(D$1, 'från IM'!$1:$1, 0), FALSE), "")</f>
        <v/>
      </c>
      <c r="E22" s="33" t="str">
        <f>IFERROR(VLOOKUP($A22,'från IM'!$1:$1048576, MATCH(E$1, 'från IM'!$1:$1, 0), FALSE), "")</f>
        <v/>
      </c>
      <c r="F22" s="33" t="str">
        <f>IFERROR(VLOOKUP($A22,'från IM'!$1:$1048576, MATCH(F$1, 'från IM'!$1:$1, 0), FALSE), "")</f>
        <v/>
      </c>
      <c r="G22" s="33" t="str">
        <f>IFERROR(VLOOKUP($A22,'från IM'!$1:$1048576, MATCH(G$1, 'från IM'!$1:$1, 0), FALSE), "")</f>
        <v/>
      </c>
      <c r="H22" s="33" t="str">
        <f>IFERROR(VLOOKUP($A22,'från IM'!$1:$1048576, MATCH(H$1, 'från IM'!$1:$1, 0), FALSE), "")</f>
        <v/>
      </c>
      <c r="I22" s="33" t="str">
        <f>IFERROR(VLOOKUP($A22,'från IM'!$1:$1048576, MATCH(I$1, 'från IM'!$1:$1, 0), FALSE), "")</f>
        <v/>
      </c>
      <c r="J22" s="33" t="str">
        <f>IFERROR(VLOOKUP($A22,'från IM'!$1:$1048576, MATCH(J$1, 'från IM'!$1:$1, 0), FALSE), "")</f>
        <v/>
      </c>
      <c r="K22" s="33" t="str">
        <f>IFERROR(VLOOKUP($A22,'från IM'!$1:$1048576, MATCH(K$1, 'från IM'!$1:$1, 0), FALSE), "")</f>
        <v/>
      </c>
      <c r="L22" s="33" t="str">
        <f>IFERROR(VLOOKUP($A22,'från IM'!$1:$1048576, MATCH(L$1, 'från IM'!$1:$1, 0), FALSE), "")</f>
        <v/>
      </c>
      <c r="M22" s="33" t="str">
        <f>IFERROR(VLOOKUP($A22,'från IM'!$1:$1048576, MATCH(M$1, 'från IM'!$1:$1, 0), FALSE), "")</f>
        <v/>
      </c>
      <c r="N22" s="33" t="str">
        <f>IFERROR(VLOOKUP($A22,'från IM'!$1:$1048576, MATCH(N$1, 'från IM'!$1:$1, 0), FALSE), "")</f>
        <v/>
      </c>
      <c r="O22" s="33" t="str">
        <f>IFERROR(VLOOKUP($A22,'från IM'!$1:$1048576, MATCH(O$1, 'från IM'!$1:$1, 0), FALSE), "")</f>
        <v/>
      </c>
      <c r="P22" s="33" t="str">
        <f>IFERROR(VLOOKUP($A22,'från IM'!$1:$1048576, MATCH(P$1, 'från IM'!$1:$1, 0), FALSE), "")</f>
        <v/>
      </c>
      <c r="Q22" s="33" t="str">
        <f>IFERROR(VLOOKUP($A22,'från IM'!$1:$1048576, MATCH(Q$1, 'från IM'!$1:$1, 0), FALSE), "")</f>
        <v/>
      </c>
      <c r="R22" s="33" t="str">
        <f>IFERROR(VLOOKUP($A22,'från IM'!$1:$1048576, MATCH(R$1, 'från IM'!$1:$1, 0), FALSE), "")</f>
        <v/>
      </c>
      <c r="S22" s="33" t="str">
        <f>IFERROR(VLOOKUP($A22,'från IM'!$1:$1048576, MATCH(S$1, 'från IM'!$1:$1, 0), FALSE), "")</f>
        <v/>
      </c>
      <c r="T22" s="33" t="str">
        <f>IFERROR(VLOOKUP($A22,'från IM'!$1:$1048576, MATCH(T$1, 'från IM'!$1:$1, 0), FALSE), "")</f>
        <v/>
      </c>
      <c r="U22" s="33" t="str">
        <f>IFERROR(VLOOKUP($A22,'från IM'!$1:$1048576, MATCH(U$1, 'från IM'!$1:$1, 0), FALSE), "")</f>
        <v/>
      </c>
      <c r="V22" s="33" t="str">
        <f>IFERROR(VLOOKUP($A22,'från IM'!$1:$1048576, MATCH(V$1, 'från IM'!$1:$1, 0), FALSE), "")</f>
        <v/>
      </c>
      <c r="W22" s="33" t="str">
        <f>IFERROR(VLOOKUP($A22,'från IM'!$1:$1048576, MATCH(W$1, 'från IM'!$1:$1, 0), FALSE), "")</f>
        <v/>
      </c>
      <c r="X22" s="33" t="str">
        <f>IFERROR(VLOOKUP($A22,'från IM'!$1:$1048576, MATCH(X$1, 'från IM'!$1:$1, 0), FALSE), "")</f>
        <v/>
      </c>
    </row>
    <row r="23" spans="1:24" x14ac:dyDescent="0.35">
      <c r="A23" s="32">
        <f>'från IM'!A23</f>
        <v>0</v>
      </c>
      <c r="B23" s="32">
        <f>'från IM'!B23</f>
        <v>0</v>
      </c>
      <c r="C23" s="32" t="str">
        <f>'från IM'!C23</f>
        <v>x</v>
      </c>
      <c r="D23" s="33" t="str">
        <f>IFERROR(VLOOKUP($A23,'från IM'!$1:$1048576, MATCH(D$1, 'från IM'!$1:$1, 0), FALSE), "")</f>
        <v/>
      </c>
      <c r="E23" s="33" t="str">
        <f>IFERROR(VLOOKUP($A23,'från IM'!$1:$1048576, MATCH(E$1, 'från IM'!$1:$1, 0), FALSE), "")</f>
        <v/>
      </c>
      <c r="F23" s="33" t="str">
        <f>IFERROR(VLOOKUP($A23,'från IM'!$1:$1048576, MATCH(F$1, 'från IM'!$1:$1, 0), FALSE), "")</f>
        <v/>
      </c>
      <c r="G23" s="33" t="str">
        <f>IFERROR(VLOOKUP($A23,'från IM'!$1:$1048576, MATCH(G$1, 'från IM'!$1:$1, 0), FALSE), "")</f>
        <v/>
      </c>
      <c r="H23" s="33" t="str">
        <f>IFERROR(VLOOKUP($A23,'från IM'!$1:$1048576, MATCH(H$1, 'från IM'!$1:$1, 0), FALSE), "")</f>
        <v/>
      </c>
      <c r="I23" s="33" t="str">
        <f>IFERROR(VLOOKUP($A23,'från IM'!$1:$1048576, MATCH(I$1, 'från IM'!$1:$1, 0), FALSE), "")</f>
        <v/>
      </c>
      <c r="J23" s="33" t="str">
        <f>IFERROR(VLOOKUP($A23,'från IM'!$1:$1048576, MATCH(J$1, 'från IM'!$1:$1, 0), FALSE), "")</f>
        <v/>
      </c>
      <c r="K23" s="33" t="str">
        <f>IFERROR(VLOOKUP($A23,'från IM'!$1:$1048576, MATCH(K$1, 'från IM'!$1:$1, 0), FALSE), "")</f>
        <v/>
      </c>
      <c r="L23" s="33" t="str">
        <f>IFERROR(VLOOKUP($A23,'från IM'!$1:$1048576, MATCH(L$1, 'från IM'!$1:$1, 0), FALSE), "")</f>
        <v/>
      </c>
      <c r="M23" s="33" t="str">
        <f>IFERROR(VLOOKUP($A23,'från IM'!$1:$1048576, MATCH(M$1, 'från IM'!$1:$1, 0), FALSE), "")</f>
        <v/>
      </c>
      <c r="N23" s="33" t="str">
        <f>IFERROR(VLOOKUP($A23,'från IM'!$1:$1048576, MATCH(N$1, 'från IM'!$1:$1, 0), FALSE), "")</f>
        <v/>
      </c>
      <c r="O23" s="33" t="str">
        <f>IFERROR(VLOOKUP($A23,'från IM'!$1:$1048576, MATCH(O$1, 'från IM'!$1:$1, 0), FALSE), "")</f>
        <v/>
      </c>
      <c r="P23" s="33" t="str">
        <f>IFERROR(VLOOKUP($A23,'från IM'!$1:$1048576, MATCH(P$1, 'från IM'!$1:$1, 0), FALSE), "")</f>
        <v/>
      </c>
      <c r="Q23" s="33" t="str">
        <f>IFERROR(VLOOKUP($A23,'från IM'!$1:$1048576, MATCH(Q$1, 'från IM'!$1:$1, 0), FALSE), "")</f>
        <v/>
      </c>
      <c r="R23" s="33" t="str">
        <f>IFERROR(VLOOKUP($A23,'från IM'!$1:$1048576, MATCH(R$1, 'från IM'!$1:$1, 0), FALSE), "")</f>
        <v/>
      </c>
      <c r="S23" s="33" t="str">
        <f>IFERROR(VLOOKUP($A23,'från IM'!$1:$1048576, MATCH(S$1, 'från IM'!$1:$1, 0), FALSE), "")</f>
        <v/>
      </c>
      <c r="T23" s="33" t="str">
        <f>IFERROR(VLOOKUP($A23,'från IM'!$1:$1048576, MATCH(T$1, 'från IM'!$1:$1, 0), FALSE), "")</f>
        <v/>
      </c>
      <c r="U23" s="33" t="str">
        <f>IFERROR(VLOOKUP($A23,'från IM'!$1:$1048576, MATCH(U$1, 'från IM'!$1:$1, 0), FALSE), "")</f>
        <v/>
      </c>
      <c r="V23" s="33" t="str">
        <f>IFERROR(VLOOKUP($A23,'från IM'!$1:$1048576, MATCH(V$1, 'från IM'!$1:$1, 0), FALSE), "")</f>
        <v/>
      </c>
      <c r="W23" s="33" t="str">
        <f>IFERROR(VLOOKUP($A23,'från IM'!$1:$1048576, MATCH(W$1, 'från IM'!$1:$1, 0), FALSE), "")</f>
        <v/>
      </c>
      <c r="X23" s="33" t="str">
        <f>IFERROR(VLOOKUP($A23,'från IM'!$1:$1048576, MATCH(X$1, 'från IM'!$1:$1, 0), FALSE), "")</f>
        <v/>
      </c>
    </row>
    <row r="24" spans="1:24" x14ac:dyDescent="0.35">
      <c r="A24" s="32">
        <f>'från IM'!A24</f>
        <v>0</v>
      </c>
      <c r="B24" s="32">
        <f>'från IM'!B24</f>
        <v>0</v>
      </c>
      <c r="C24" s="32" t="str">
        <f>'från IM'!C24</f>
        <v>x</v>
      </c>
      <c r="D24" s="33" t="str">
        <f>IFERROR(VLOOKUP($A24,'från IM'!$1:$1048576, MATCH(D$1, 'från IM'!$1:$1, 0), FALSE), "")</f>
        <v/>
      </c>
      <c r="E24" s="33" t="str">
        <f>IFERROR(VLOOKUP($A24,'från IM'!$1:$1048576, MATCH(E$1, 'från IM'!$1:$1, 0), FALSE), "")</f>
        <v/>
      </c>
      <c r="F24" s="33" t="str">
        <f>IFERROR(VLOOKUP($A24,'från IM'!$1:$1048576, MATCH(F$1, 'från IM'!$1:$1, 0), FALSE), "")</f>
        <v/>
      </c>
      <c r="G24" s="33" t="str">
        <f>IFERROR(VLOOKUP($A24,'från IM'!$1:$1048576, MATCH(G$1, 'från IM'!$1:$1, 0), FALSE), "")</f>
        <v/>
      </c>
      <c r="H24" s="33" t="str">
        <f>IFERROR(VLOOKUP($A24,'från IM'!$1:$1048576, MATCH(H$1, 'från IM'!$1:$1, 0), FALSE), "")</f>
        <v/>
      </c>
      <c r="I24" s="33" t="str">
        <f>IFERROR(VLOOKUP($A24,'från IM'!$1:$1048576, MATCH(I$1, 'från IM'!$1:$1, 0), FALSE), "")</f>
        <v/>
      </c>
      <c r="J24" s="33" t="str">
        <f>IFERROR(VLOOKUP($A24,'från IM'!$1:$1048576, MATCH(J$1, 'från IM'!$1:$1, 0), FALSE), "")</f>
        <v/>
      </c>
      <c r="K24" s="33" t="str">
        <f>IFERROR(VLOOKUP($A24,'från IM'!$1:$1048576, MATCH(K$1, 'från IM'!$1:$1, 0), FALSE), "")</f>
        <v/>
      </c>
      <c r="L24" s="33" t="str">
        <f>IFERROR(VLOOKUP($A24,'från IM'!$1:$1048576, MATCH(L$1, 'från IM'!$1:$1, 0), FALSE), "")</f>
        <v/>
      </c>
      <c r="M24" s="33" t="str">
        <f>IFERROR(VLOOKUP($A24,'från IM'!$1:$1048576, MATCH(M$1, 'från IM'!$1:$1, 0), FALSE), "")</f>
        <v/>
      </c>
      <c r="N24" s="33" t="str">
        <f>IFERROR(VLOOKUP($A24,'från IM'!$1:$1048576, MATCH(N$1, 'från IM'!$1:$1, 0), FALSE), "")</f>
        <v/>
      </c>
      <c r="O24" s="33" t="str">
        <f>IFERROR(VLOOKUP($A24,'från IM'!$1:$1048576, MATCH(O$1, 'från IM'!$1:$1, 0), FALSE), "")</f>
        <v/>
      </c>
      <c r="P24" s="33" t="str">
        <f>IFERROR(VLOOKUP($A24,'från IM'!$1:$1048576, MATCH(P$1, 'från IM'!$1:$1, 0), FALSE), "")</f>
        <v/>
      </c>
      <c r="Q24" s="33" t="str">
        <f>IFERROR(VLOOKUP($A24,'från IM'!$1:$1048576, MATCH(Q$1, 'från IM'!$1:$1, 0), FALSE), "")</f>
        <v/>
      </c>
      <c r="R24" s="33" t="str">
        <f>IFERROR(VLOOKUP($A24,'från IM'!$1:$1048576, MATCH(R$1, 'från IM'!$1:$1, 0), FALSE), "")</f>
        <v/>
      </c>
      <c r="S24" s="33" t="str">
        <f>IFERROR(VLOOKUP($A24,'från IM'!$1:$1048576, MATCH(S$1, 'från IM'!$1:$1, 0), FALSE), "")</f>
        <v/>
      </c>
      <c r="T24" s="33" t="str">
        <f>IFERROR(VLOOKUP($A24,'från IM'!$1:$1048576, MATCH(T$1, 'från IM'!$1:$1, 0), FALSE), "")</f>
        <v/>
      </c>
      <c r="U24" s="33" t="str">
        <f>IFERROR(VLOOKUP($A24,'från IM'!$1:$1048576, MATCH(U$1, 'från IM'!$1:$1, 0), FALSE), "")</f>
        <v/>
      </c>
      <c r="V24" s="33" t="str">
        <f>IFERROR(VLOOKUP($A24,'från IM'!$1:$1048576, MATCH(V$1, 'från IM'!$1:$1, 0), FALSE), "")</f>
        <v/>
      </c>
      <c r="W24" s="33" t="str">
        <f>IFERROR(VLOOKUP($A24,'från IM'!$1:$1048576, MATCH(W$1, 'från IM'!$1:$1, 0), FALSE), "")</f>
        <v/>
      </c>
      <c r="X24" s="33" t="str">
        <f>IFERROR(VLOOKUP($A24,'från IM'!$1:$1048576, MATCH(X$1, 'från IM'!$1:$1, 0), FALSE), "")</f>
        <v/>
      </c>
    </row>
    <row r="25" spans="1:24" x14ac:dyDescent="0.35">
      <c r="A25" s="32">
        <f>'från IM'!A25</f>
        <v>0</v>
      </c>
      <c r="B25" s="32">
        <f>'från IM'!B25</f>
        <v>0</v>
      </c>
      <c r="C25" s="32" t="str">
        <f>'från IM'!C25</f>
        <v>x</v>
      </c>
      <c r="D25" s="33" t="str">
        <f>IFERROR(VLOOKUP($A25,'från IM'!$1:$1048576, MATCH(D$1, 'från IM'!$1:$1, 0), FALSE), "")</f>
        <v/>
      </c>
      <c r="E25" s="33" t="str">
        <f>IFERROR(VLOOKUP($A25,'från IM'!$1:$1048576, MATCH(E$1, 'från IM'!$1:$1, 0), FALSE), "")</f>
        <v/>
      </c>
      <c r="F25" s="33" t="str">
        <f>IFERROR(VLOOKUP($A25,'från IM'!$1:$1048576, MATCH(F$1, 'från IM'!$1:$1, 0), FALSE), "")</f>
        <v/>
      </c>
      <c r="G25" s="33" t="str">
        <f>IFERROR(VLOOKUP($A25,'från IM'!$1:$1048576, MATCH(G$1, 'från IM'!$1:$1, 0), FALSE), "")</f>
        <v/>
      </c>
      <c r="H25" s="33" t="str">
        <f>IFERROR(VLOOKUP($A25,'från IM'!$1:$1048576, MATCH(H$1, 'från IM'!$1:$1, 0), FALSE), "")</f>
        <v/>
      </c>
      <c r="I25" s="33" t="str">
        <f>IFERROR(VLOOKUP($A25,'från IM'!$1:$1048576, MATCH(I$1, 'från IM'!$1:$1, 0), FALSE), "")</f>
        <v/>
      </c>
      <c r="J25" s="33" t="str">
        <f>IFERROR(VLOOKUP($A25,'från IM'!$1:$1048576, MATCH(J$1, 'från IM'!$1:$1, 0), FALSE), "")</f>
        <v/>
      </c>
      <c r="K25" s="33" t="str">
        <f>IFERROR(VLOOKUP($A25,'från IM'!$1:$1048576, MATCH(K$1, 'från IM'!$1:$1, 0), FALSE), "")</f>
        <v/>
      </c>
      <c r="L25" s="33" t="str">
        <f>IFERROR(VLOOKUP($A25,'från IM'!$1:$1048576, MATCH(L$1, 'från IM'!$1:$1, 0), FALSE), "")</f>
        <v/>
      </c>
      <c r="M25" s="33" t="str">
        <f>IFERROR(VLOOKUP($A25,'från IM'!$1:$1048576, MATCH(M$1, 'från IM'!$1:$1, 0), FALSE), "")</f>
        <v/>
      </c>
      <c r="N25" s="33" t="str">
        <f>IFERROR(VLOOKUP($A25,'från IM'!$1:$1048576, MATCH(N$1, 'från IM'!$1:$1, 0), FALSE), "")</f>
        <v/>
      </c>
      <c r="O25" s="33" t="str">
        <f>IFERROR(VLOOKUP($A25,'från IM'!$1:$1048576, MATCH(O$1, 'från IM'!$1:$1, 0), FALSE), "")</f>
        <v/>
      </c>
      <c r="P25" s="33" t="str">
        <f>IFERROR(VLOOKUP($A25,'från IM'!$1:$1048576, MATCH(P$1, 'från IM'!$1:$1, 0), FALSE), "")</f>
        <v/>
      </c>
      <c r="Q25" s="33" t="str">
        <f>IFERROR(VLOOKUP($A25,'från IM'!$1:$1048576, MATCH(Q$1, 'från IM'!$1:$1, 0), FALSE), "")</f>
        <v/>
      </c>
      <c r="R25" s="33" t="str">
        <f>IFERROR(VLOOKUP($A25,'från IM'!$1:$1048576, MATCH(R$1, 'från IM'!$1:$1, 0), FALSE), "")</f>
        <v/>
      </c>
      <c r="S25" s="33" t="str">
        <f>IFERROR(VLOOKUP($A25,'från IM'!$1:$1048576, MATCH(S$1, 'från IM'!$1:$1, 0), FALSE), "")</f>
        <v/>
      </c>
      <c r="T25" s="33" t="str">
        <f>IFERROR(VLOOKUP($A25,'från IM'!$1:$1048576, MATCH(T$1, 'från IM'!$1:$1, 0), FALSE), "")</f>
        <v/>
      </c>
      <c r="U25" s="33" t="str">
        <f>IFERROR(VLOOKUP($A25,'från IM'!$1:$1048576, MATCH(U$1, 'från IM'!$1:$1, 0), FALSE), "")</f>
        <v/>
      </c>
      <c r="V25" s="33" t="str">
        <f>IFERROR(VLOOKUP($A25,'från IM'!$1:$1048576, MATCH(V$1, 'från IM'!$1:$1, 0), FALSE), "")</f>
        <v/>
      </c>
      <c r="W25" s="33" t="str">
        <f>IFERROR(VLOOKUP($A25,'från IM'!$1:$1048576, MATCH(W$1, 'från IM'!$1:$1, 0), FALSE), "")</f>
        <v/>
      </c>
      <c r="X25" s="33" t="str">
        <f>IFERROR(VLOOKUP($A25,'från IM'!$1:$1048576, MATCH(X$1, 'från IM'!$1:$1, 0), FALSE), "")</f>
        <v/>
      </c>
    </row>
    <row r="26" spans="1:24" x14ac:dyDescent="0.35">
      <c r="A26" s="32">
        <f>'från IM'!A26</f>
        <v>0</v>
      </c>
      <c r="B26" s="32">
        <f>'från IM'!B26</f>
        <v>0</v>
      </c>
      <c r="C26" s="32" t="str">
        <f>'från IM'!C26</f>
        <v>x</v>
      </c>
      <c r="D26" s="33" t="str">
        <f>IFERROR(VLOOKUP($A26,'från IM'!$1:$1048576, MATCH(D$1, 'från IM'!$1:$1, 0), FALSE), "")</f>
        <v/>
      </c>
      <c r="E26" s="33" t="str">
        <f>IFERROR(VLOOKUP($A26,'från IM'!$1:$1048576, MATCH(E$1, 'från IM'!$1:$1, 0), FALSE), "")</f>
        <v/>
      </c>
      <c r="F26" s="33" t="str">
        <f>IFERROR(VLOOKUP($A26,'från IM'!$1:$1048576, MATCH(F$1, 'från IM'!$1:$1, 0), FALSE), "")</f>
        <v/>
      </c>
      <c r="G26" s="33" t="str">
        <f>IFERROR(VLOOKUP($A26,'från IM'!$1:$1048576, MATCH(G$1, 'från IM'!$1:$1, 0), FALSE), "")</f>
        <v/>
      </c>
      <c r="H26" s="33" t="str">
        <f>IFERROR(VLOOKUP($A26,'från IM'!$1:$1048576, MATCH(H$1, 'från IM'!$1:$1, 0), FALSE), "")</f>
        <v/>
      </c>
      <c r="I26" s="33" t="str">
        <f>IFERROR(VLOOKUP($A26,'från IM'!$1:$1048576, MATCH(I$1, 'från IM'!$1:$1, 0), FALSE), "")</f>
        <v/>
      </c>
      <c r="J26" s="33" t="str">
        <f>IFERROR(VLOOKUP($A26,'från IM'!$1:$1048576, MATCH(J$1, 'från IM'!$1:$1, 0), FALSE), "")</f>
        <v/>
      </c>
      <c r="K26" s="33" t="str">
        <f>IFERROR(VLOOKUP($A26,'från IM'!$1:$1048576, MATCH(K$1, 'från IM'!$1:$1, 0), FALSE), "")</f>
        <v/>
      </c>
      <c r="L26" s="33" t="str">
        <f>IFERROR(VLOOKUP($A26,'från IM'!$1:$1048576, MATCH(L$1, 'från IM'!$1:$1, 0), FALSE), "")</f>
        <v/>
      </c>
      <c r="M26" s="33" t="str">
        <f>IFERROR(VLOOKUP($A26,'från IM'!$1:$1048576, MATCH(M$1, 'från IM'!$1:$1, 0), FALSE), "")</f>
        <v/>
      </c>
      <c r="N26" s="33" t="str">
        <f>IFERROR(VLOOKUP($A26,'från IM'!$1:$1048576, MATCH(N$1, 'från IM'!$1:$1, 0), FALSE), "")</f>
        <v/>
      </c>
      <c r="O26" s="33" t="str">
        <f>IFERROR(VLOOKUP($A26,'från IM'!$1:$1048576, MATCH(O$1, 'från IM'!$1:$1, 0), FALSE), "")</f>
        <v/>
      </c>
      <c r="P26" s="33" t="str">
        <f>IFERROR(VLOOKUP($A26,'från IM'!$1:$1048576, MATCH(P$1, 'från IM'!$1:$1, 0), FALSE), "")</f>
        <v/>
      </c>
      <c r="Q26" s="33" t="str">
        <f>IFERROR(VLOOKUP($A26,'från IM'!$1:$1048576, MATCH(Q$1, 'från IM'!$1:$1, 0), FALSE), "")</f>
        <v/>
      </c>
      <c r="R26" s="33" t="str">
        <f>IFERROR(VLOOKUP($A26,'från IM'!$1:$1048576, MATCH(R$1, 'från IM'!$1:$1, 0), FALSE), "")</f>
        <v/>
      </c>
      <c r="S26" s="33" t="str">
        <f>IFERROR(VLOOKUP($A26,'från IM'!$1:$1048576, MATCH(S$1, 'från IM'!$1:$1, 0), FALSE), "")</f>
        <v/>
      </c>
      <c r="T26" s="33" t="str">
        <f>IFERROR(VLOOKUP($A26,'från IM'!$1:$1048576, MATCH(T$1, 'från IM'!$1:$1, 0), FALSE), "")</f>
        <v/>
      </c>
      <c r="U26" s="33" t="str">
        <f>IFERROR(VLOOKUP($A26,'från IM'!$1:$1048576, MATCH(U$1, 'från IM'!$1:$1, 0), FALSE), "")</f>
        <v/>
      </c>
      <c r="V26" s="33" t="str">
        <f>IFERROR(VLOOKUP($A26,'från IM'!$1:$1048576, MATCH(V$1, 'från IM'!$1:$1, 0), FALSE), "")</f>
        <v/>
      </c>
      <c r="W26" s="33" t="str">
        <f>IFERROR(VLOOKUP($A26,'från IM'!$1:$1048576, MATCH(W$1, 'från IM'!$1:$1, 0), FALSE), "")</f>
        <v/>
      </c>
      <c r="X26" s="33" t="str">
        <f>IFERROR(VLOOKUP($A26,'från IM'!$1:$1048576, MATCH(X$1, 'från IM'!$1:$1, 0), FALSE), "")</f>
        <v/>
      </c>
    </row>
    <row r="27" spans="1:24" x14ac:dyDescent="0.35">
      <c r="A27" s="32">
        <f>'från IM'!A27</f>
        <v>0</v>
      </c>
      <c r="B27" s="32">
        <f>'från IM'!B27</f>
        <v>0</v>
      </c>
      <c r="C27" s="32" t="str">
        <f>'från IM'!C27</f>
        <v>x</v>
      </c>
      <c r="D27" s="33" t="str">
        <f>IFERROR(VLOOKUP($A27,'från IM'!$1:$1048576, MATCH(D$1, 'från IM'!$1:$1, 0), FALSE), "")</f>
        <v/>
      </c>
      <c r="E27" s="33" t="str">
        <f>IFERROR(VLOOKUP($A27,'från IM'!$1:$1048576, MATCH(E$1, 'från IM'!$1:$1, 0), FALSE), "")</f>
        <v/>
      </c>
      <c r="F27" s="33" t="str">
        <f>IFERROR(VLOOKUP($A27,'från IM'!$1:$1048576, MATCH(F$1, 'från IM'!$1:$1, 0), FALSE), "")</f>
        <v/>
      </c>
      <c r="G27" s="33" t="str">
        <f>IFERROR(VLOOKUP($A27,'från IM'!$1:$1048576, MATCH(G$1, 'från IM'!$1:$1, 0), FALSE), "")</f>
        <v/>
      </c>
      <c r="H27" s="33" t="str">
        <f>IFERROR(VLOOKUP($A27,'från IM'!$1:$1048576, MATCH(H$1, 'från IM'!$1:$1, 0), FALSE), "")</f>
        <v/>
      </c>
      <c r="I27" s="33" t="str">
        <f>IFERROR(VLOOKUP($A27,'från IM'!$1:$1048576, MATCH(I$1, 'från IM'!$1:$1, 0), FALSE), "")</f>
        <v/>
      </c>
      <c r="J27" s="33" t="str">
        <f>IFERROR(VLOOKUP($A27,'från IM'!$1:$1048576, MATCH(J$1, 'från IM'!$1:$1, 0), FALSE), "")</f>
        <v/>
      </c>
      <c r="K27" s="33" t="str">
        <f>IFERROR(VLOOKUP($A27,'från IM'!$1:$1048576, MATCH(K$1, 'från IM'!$1:$1, 0), FALSE), "")</f>
        <v/>
      </c>
      <c r="L27" s="33" t="str">
        <f>IFERROR(VLOOKUP($A27,'från IM'!$1:$1048576, MATCH(L$1, 'från IM'!$1:$1, 0), FALSE), "")</f>
        <v/>
      </c>
      <c r="M27" s="33" t="str">
        <f>IFERROR(VLOOKUP($A27,'från IM'!$1:$1048576, MATCH(M$1, 'från IM'!$1:$1, 0), FALSE), "")</f>
        <v/>
      </c>
      <c r="N27" s="33" t="str">
        <f>IFERROR(VLOOKUP($A27,'från IM'!$1:$1048576, MATCH(N$1, 'från IM'!$1:$1, 0), FALSE), "")</f>
        <v/>
      </c>
      <c r="O27" s="33" t="str">
        <f>IFERROR(VLOOKUP($A27,'från IM'!$1:$1048576, MATCH(O$1, 'från IM'!$1:$1, 0), FALSE), "")</f>
        <v/>
      </c>
      <c r="P27" s="33" t="str">
        <f>IFERROR(VLOOKUP($A27,'från IM'!$1:$1048576, MATCH(P$1, 'från IM'!$1:$1, 0), FALSE), "")</f>
        <v/>
      </c>
      <c r="Q27" s="33" t="str">
        <f>IFERROR(VLOOKUP($A27,'från IM'!$1:$1048576, MATCH(Q$1, 'från IM'!$1:$1, 0), FALSE), "")</f>
        <v/>
      </c>
      <c r="R27" s="33" t="str">
        <f>IFERROR(VLOOKUP($A27,'från IM'!$1:$1048576, MATCH(R$1, 'från IM'!$1:$1, 0), FALSE), "")</f>
        <v/>
      </c>
      <c r="S27" s="33" t="str">
        <f>IFERROR(VLOOKUP($A27,'från IM'!$1:$1048576, MATCH(S$1, 'från IM'!$1:$1, 0), FALSE), "")</f>
        <v/>
      </c>
      <c r="T27" s="33" t="str">
        <f>IFERROR(VLOOKUP($A27,'från IM'!$1:$1048576, MATCH(T$1, 'från IM'!$1:$1, 0), FALSE), "")</f>
        <v/>
      </c>
      <c r="U27" s="33" t="str">
        <f>IFERROR(VLOOKUP($A27,'från IM'!$1:$1048576, MATCH(U$1, 'från IM'!$1:$1, 0), FALSE), "")</f>
        <v/>
      </c>
      <c r="V27" s="33" t="str">
        <f>IFERROR(VLOOKUP($A27,'från IM'!$1:$1048576, MATCH(V$1, 'från IM'!$1:$1, 0), FALSE), "")</f>
        <v/>
      </c>
      <c r="W27" s="33" t="str">
        <f>IFERROR(VLOOKUP($A27,'från IM'!$1:$1048576, MATCH(W$1, 'från IM'!$1:$1, 0), FALSE), "")</f>
        <v/>
      </c>
      <c r="X27" s="33" t="str">
        <f>IFERROR(VLOOKUP($A27,'från IM'!$1:$1048576, MATCH(X$1, 'från IM'!$1:$1, 0), FALSE), "")</f>
        <v/>
      </c>
    </row>
    <row r="28" spans="1:24" x14ac:dyDescent="0.35">
      <c r="A28" s="32">
        <f>'från IM'!A28</f>
        <v>0</v>
      </c>
      <c r="B28" s="32">
        <f>'från IM'!B28</f>
        <v>0</v>
      </c>
      <c r="C28" s="32" t="str">
        <f>'från IM'!C28</f>
        <v>x</v>
      </c>
      <c r="D28" s="33" t="str">
        <f>IFERROR(VLOOKUP($A28,'från IM'!$1:$1048576, MATCH(D$1, 'från IM'!$1:$1, 0), FALSE), "")</f>
        <v/>
      </c>
      <c r="E28" s="33" t="str">
        <f>IFERROR(VLOOKUP($A28,'från IM'!$1:$1048576, MATCH(E$1, 'från IM'!$1:$1, 0), FALSE), "")</f>
        <v/>
      </c>
      <c r="F28" s="33" t="str">
        <f>IFERROR(VLOOKUP($A28,'från IM'!$1:$1048576, MATCH(F$1, 'från IM'!$1:$1, 0), FALSE), "")</f>
        <v/>
      </c>
      <c r="G28" s="33" t="str">
        <f>IFERROR(VLOOKUP($A28,'från IM'!$1:$1048576, MATCH(G$1, 'från IM'!$1:$1, 0), FALSE), "")</f>
        <v/>
      </c>
      <c r="H28" s="33" t="str">
        <f>IFERROR(VLOOKUP($A28,'från IM'!$1:$1048576, MATCH(H$1, 'från IM'!$1:$1, 0), FALSE), "")</f>
        <v/>
      </c>
      <c r="I28" s="33" t="str">
        <f>IFERROR(VLOOKUP($A28,'från IM'!$1:$1048576, MATCH(I$1, 'från IM'!$1:$1, 0), FALSE), "")</f>
        <v/>
      </c>
      <c r="J28" s="33" t="str">
        <f>IFERROR(VLOOKUP($A28,'från IM'!$1:$1048576, MATCH(J$1, 'från IM'!$1:$1, 0), FALSE), "")</f>
        <v/>
      </c>
      <c r="K28" s="33" t="str">
        <f>IFERROR(VLOOKUP($A28,'från IM'!$1:$1048576, MATCH(K$1, 'från IM'!$1:$1, 0), FALSE), "")</f>
        <v/>
      </c>
      <c r="L28" s="33" t="str">
        <f>IFERROR(VLOOKUP($A28,'från IM'!$1:$1048576, MATCH(L$1, 'från IM'!$1:$1, 0), FALSE), "")</f>
        <v/>
      </c>
      <c r="M28" s="33" t="str">
        <f>IFERROR(VLOOKUP($A28,'från IM'!$1:$1048576, MATCH(M$1, 'från IM'!$1:$1, 0), FALSE), "")</f>
        <v/>
      </c>
      <c r="N28" s="33" t="str">
        <f>IFERROR(VLOOKUP($A28,'från IM'!$1:$1048576, MATCH(N$1, 'från IM'!$1:$1, 0), FALSE), "")</f>
        <v/>
      </c>
      <c r="O28" s="33" t="str">
        <f>IFERROR(VLOOKUP($A28,'från IM'!$1:$1048576, MATCH(O$1, 'från IM'!$1:$1, 0), FALSE), "")</f>
        <v/>
      </c>
      <c r="P28" s="33" t="str">
        <f>IFERROR(VLOOKUP($A28,'från IM'!$1:$1048576, MATCH(P$1, 'från IM'!$1:$1, 0), FALSE), "")</f>
        <v/>
      </c>
      <c r="Q28" s="33" t="str">
        <f>IFERROR(VLOOKUP($A28,'från IM'!$1:$1048576, MATCH(Q$1, 'från IM'!$1:$1, 0), FALSE), "")</f>
        <v/>
      </c>
      <c r="R28" s="33" t="str">
        <f>IFERROR(VLOOKUP($A28,'från IM'!$1:$1048576, MATCH(R$1, 'från IM'!$1:$1, 0), FALSE), "")</f>
        <v/>
      </c>
      <c r="S28" s="33" t="str">
        <f>IFERROR(VLOOKUP($A28,'från IM'!$1:$1048576, MATCH(S$1, 'från IM'!$1:$1, 0), FALSE), "")</f>
        <v/>
      </c>
      <c r="T28" s="33" t="str">
        <f>IFERROR(VLOOKUP($A28,'från IM'!$1:$1048576, MATCH(T$1, 'från IM'!$1:$1, 0), FALSE), "")</f>
        <v/>
      </c>
      <c r="U28" s="33" t="str">
        <f>IFERROR(VLOOKUP($A28,'från IM'!$1:$1048576, MATCH(U$1, 'från IM'!$1:$1, 0), FALSE), "")</f>
        <v/>
      </c>
      <c r="V28" s="33" t="str">
        <f>IFERROR(VLOOKUP($A28,'från IM'!$1:$1048576, MATCH(V$1, 'från IM'!$1:$1, 0), FALSE), "")</f>
        <v/>
      </c>
      <c r="W28" s="33" t="str">
        <f>IFERROR(VLOOKUP($A28,'från IM'!$1:$1048576, MATCH(W$1, 'från IM'!$1:$1, 0), FALSE), "")</f>
        <v/>
      </c>
      <c r="X28" s="33" t="str">
        <f>IFERROR(VLOOKUP($A28,'från IM'!$1:$1048576, MATCH(X$1, 'från IM'!$1:$1, 0), FALSE), "")</f>
        <v/>
      </c>
    </row>
    <row r="29" spans="1:24" x14ac:dyDescent="0.35">
      <c r="A29" s="32">
        <f>'från IM'!A29</f>
        <v>0</v>
      </c>
      <c r="B29" s="32">
        <f>'från IM'!B29</f>
        <v>0</v>
      </c>
      <c r="C29" s="32" t="str">
        <f>'från IM'!C29</f>
        <v>x</v>
      </c>
      <c r="D29" s="33" t="str">
        <f>IFERROR(VLOOKUP($A29,'från IM'!$1:$1048576, MATCH(D$1, 'från IM'!$1:$1, 0), FALSE), "")</f>
        <v/>
      </c>
      <c r="E29" s="33" t="str">
        <f>IFERROR(VLOOKUP($A29,'från IM'!$1:$1048576, MATCH(E$1, 'från IM'!$1:$1, 0), FALSE), "")</f>
        <v/>
      </c>
      <c r="F29" s="33" t="str">
        <f>IFERROR(VLOOKUP($A29,'från IM'!$1:$1048576, MATCH(F$1, 'från IM'!$1:$1, 0), FALSE), "")</f>
        <v/>
      </c>
      <c r="G29" s="33" t="str">
        <f>IFERROR(VLOOKUP($A29,'från IM'!$1:$1048576, MATCH(G$1, 'från IM'!$1:$1, 0), FALSE), "")</f>
        <v/>
      </c>
      <c r="H29" s="33" t="str">
        <f>IFERROR(VLOOKUP($A29,'från IM'!$1:$1048576, MATCH(H$1, 'från IM'!$1:$1, 0), FALSE), "")</f>
        <v/>
      </c>
      <c r="I29" s="33" t="str">
        <f>IFERROR(VLOOKUP($A29,'från IM'!$1:$1048576, MATCH(I$1, 'från IM'!$1:$1, 0), FALSE), "")</f>
        <v/>
      </c>
      <c r="J29" s="33" t="str">
        <f>IFERROR(VLOOKUP($A29,'från IM'!$1:$1048576, MATCH(J$1, 'från IM'!$1:$1, 0), FALSE), "")</f>
        <v/>
      </c>
      <c r="K29" s="33" t="str">
        <f>IFERROR(VLOOKUP($A29,'från IM'!$1:$1048576, MATCH(K$1, 'från IM'!$1:$1, 0), FALSE), "")</f>
        <v/>
      </c>
      <c r="L29" s="33" t="str">
        <f>IFERROR(VLOOKUP($A29,'från IM'!$1:$1048576, MATCH(L$1, 'från IM'!$1:$1, 0), FALSE), "")</f>
        <v/>
      </c>
      <c r="M29" s="33" t="str">
        <f>IFERROR(VLOOKUP($A29,'från IM'!$1:$1048576, MATCH(M$1, 'från IM'!$1:$1, 0), FALSE), "")</f>
        <v/>
      </c>
      <c r="N29" s="33" t="str">
        <f>IFERROR(VLOOKUP($A29,'från IM'!$1:$1048576, MATCH(N$1, 'från IM'!$1:$1, 0), FALSE), "")</f>
        <v/>
      </c>
      <c r="O29" s="33" t="str">
        <f>IFERROR(VLOOKUP($A29,'från IM'!$1:$1048576, MATCH(O$1, 'från IM'!$1:$1, 0), FALSE), "")</f>
        <v/>
      </c>
      <c r="P29" s="33" t="str">
        <f>IFERROR(VLOOKUP($A29,'från IM'!$1:$1048576, MATCH(P$1, 'från IM'!$1:$1, 0), FALSE), "")</f>
        <v/>
      </c>
      <c r="Q29" s="33" t="str">
        <f>IFERROR(VLOOKUP($A29,'från IM'!$1:$1048576, MATCH(Q$1, 'från IM'!$1:$1, 0), FALSE), "")</f>
        <v/>
      </c>
      <c r="R29" s="33" t="str">
        <f>IFERROR(VLOOKUP($A29,'från IM'!$1:$1048576, MATCH(R$1, 'från IM'!$1:$1, 0), FALSE), "")</f>
        <v/>
      </c>
      <c r="S29" s="33" t="str">
        <f>IFERROR(VLOOKUP($A29,'från IM'!$1:$1048576, MATCH(S$1, 'från IM'!$1:$1, 0), FALSE), "")</f>
        <v/>
      </c>
      <c r="T29" s="33" t="str">
        <f>IFERROR(VLOOKUP($A29,'från IM'!$1:$1048576, MATCH(T$1, 'från IM'!$1:$1, 0), FALSE), "")</f>
        <v/>
      </c>
      <c r="U29" s="33" t="str">
        <f>IFERROR(VLOOKUP($A29,'från IM'!$1:$1048576, MATCH(U$1, 'från IM'!$1:$1, 0), FALSE), "")</f>
        <v/>
      </c>
      <c r="V29" s="33" t="str">
        <f>IFERROR(VLOOKUP($A29,'från IM'!$1:$1048576, MATCH(V$1, 'från IM'!$1:$1, 0), FALSE), "")</f>
        <v/>
      </c>
      <c r="W29" s="33" t="str">
        <f>IFERROR(VLOOKUP($A29,'från IM'!$1:$1048576, MATCH(W$1, 'från IM'!$1:$1, 0), FALSE), "")</f>
        <v/>
      </c>
      <c r="X29" s="33" t="str">
        <f>IFERROR(VLOOKUP($A29,'från IM'!$1:$1048576, MATCH(X$1, 'från IM'!$1:$1, 0), FALSE), "")</f>
        <v/>
      </c>
    </row>
    <row r="30" spans="1:24" x14ac:dyDescent="0.35">
      <c r="A30" s="32">
        <f>'från IM'!A30</f>
        <v>0</v>
      </c>
      <c r="B30" s="32">
        <f>'från IM'!B30</f>
        <v>0</v>
      </c>
      <c r="C30" s="32" t="str">
        <f>'från IM'!C30</f>
        <v>x</v>
      </c>
      <c r="D30" s="33" t="str">
        <f>IFERROR(VLOOKUP($A30,'från IM'!$1:$1048576, MATCH(D$1, 'från IM'!$1:$1, 0), FALSE), "")</f>
        <v/>
      </c>
      <c r="E30" s="33" t="str">
        <f>IFERROR(VLOOKUP($A30,'från IM'!$1:$1048576, MATCH(E$1, 'från IM'!$1:$1, 0), FALSE), "")</f>
        <v/>
      </c>
      <c r="F30" s="33" t="str">
        <f>IFERROR(VLOOKUP($A30,'från IM'!$1:$1048576, MATCH(F$1, 'från IM'!$1:$1, 0), FALSE), "")</f>
        <v/>
      </c>
      <c r="G30" s="33" t="str">
        <f>IFERROR(VLOOKUP($A30,'från IM'!$1:$1048576, MATCH(G$1, 'från IM'!$1:$1, 0), FALSE), "")</f>
        <v/>
      </c>
      <c r="H30" s="33" t="str">
        <f>IFERROR(VLOOKUP($A30,'från IM'!$1:$1048576, MATCH(H$1, 'från IM'!$1:$1, 0), FALSE), "")</f>
        <v/>
      </c>
      <c r="I30" s="33" t="str">
        <f>IFERROR(VLOOKUP($A30,'från IM'!$1:$1048576, MATCH(I$1, 'från IM'!$1:$1, 0), FALSE), "")</f>
        <v/>
      </c>
      <c r="J30" s="33" t="str">
        <f>IFERROR(VLOOKUP($A30,'från IM'!$1:$1048576, MATCH(J$1, 'från IM'!$1:$1, 0), FALSE), "")</f>
        <v/>
      </c>
      <c r="K30" s="33" t="str">
        <f>IFERROR(VLOOKUP($A30,'från IM'!$1:$1048576, MATCH(K$1, 'från IM'!$1:$1, 0), FALSE), "")</f>
        <v/>
      </c>
      <c r="L30" s="33" t="str">
        <f>IFERROR(VLOOKUP($A30,'från IM'!$1:$1048576, MATCH(L$1, 'från IM'!$1:$1, 0), FALSE), "")</f>
        <v/>
      </c>
      <c r="M30" s="33" t="str">
        <f>IFERROR(VLOOKUP($A30,'från IM'!$1:$1048576, MATCH(M$1, 'från IM'!$1:$1, 0), FALSE), "")</f>
        <v/>
      </c>
      <c r="N30" s="33" t="str">
        <f>IFERROR(VLOOKUP($A30,'från IM'!$1:$1048576, MATCH(N$1, 'från IM'!$1:$1, 0), FALSE), "")</f>
        <v/>
      </c>
      <c r="O30" s="33" t="str">
        <f>IFERROR(VLOOKUP($A30,'från IM'!$1:$1048576, MATCH(O$1, 'från IM'!$1:$1, 0), FALSE), "")</f>
        <v/>
      </c>
      <c r="P30" s="33" t="str">
        <f>IFERROR(VLOOKUP($A30,'från IM'!$1:$1048576, MATCH(P$1, 'från IM'!$1:$1, 0), FALSE), "")</f>
        <v/>
      </c>
      <c r="Q30" s="33" t="str">
        <f>IFERROR(VLOOKUP($A30,'från IM'!$1:$1048576, MATCH(Q$1, 'från IM'!$1:$1, 0), FALSE), "")</f>
        <v/>
      </c>
      <c r="R30" s="33" t="str">
        <f>IFERROR(VLOOKUP($A30,'från IM'!$1:$1048576, MATCH(R$1, 'från IM'!$1:$1, 0), FALSE), "")</f>
        <v/>
      </c>
      <c r="S30" s="33" t="str">
        <f>IFERROR(VLOOKUP($A30,'från IM'!$1:$1048576, MATCH(S$1, 'från IM'!$1:$1, 0), FALSE), "")</f>
        <v/>
      </c>
      <c r="T30" s="33" t="str">
        <f>IFERROR(VLOOKUP($A30,'från IM'!$1:$1048576, MATCH(T$1, 'från IM'!$1:$1, 0), FALSE), "")</f>
        <v/>
      </c>
      <c r="U30" s="33" t="str">
        <f>IFERROR(VLOOKUP($A30,'från IM'!$1:$1048576, MATCH(U$1, 'från IM'!$1:$1, 0), FALSE), "")</f>
        <v/>
      </c>
      <c r="V30" s="33" t="str">
        <f>IFERROR(VLOOKUP($A30,'från IM'!$1:$1048576, MATCH(V$1, 'från IM'!$1:$1, 0), FALSE), "")</f>
        <v/>
      </c>
      <c r="W30" s="33" t="str">
        <f>IFERROR(VLOOKUP($A30,'från IM'!$1:$1048576, MATCH(W$1, 'från IM'!$1:$1, 0), FALSE), "")</f>
        <v/>
      </c>
      <c r="X30" s="33" t="str">
        <f>IFERROR(VLOOKUP($A30,'från IM'!$1:$1048576, MATCH(X$1, 'från IM'!$1:$1, 0), FALSE), "")</f>
        <v/>
      </c>
    </row>
    <row r="31" spans="1:24" x14ac:dyDescent="0.35">
      <c r="A31" s="32">
        <f>'från IM'!A31</f>
        <v>0</v>
      </c>
      <c r="B31" s="32">
        <f>'från IM'!B31</f>
        <v>0</v>
      </c>
      <c r="C31" s="32" t="str">
        <f>'från IM'!C31</f>
        <v>x</v>
      </c>
      <c r="D31" s="33" t="str">
        <f>IFERROR(VLOOKUP($A31,'från IM'!$1:$1048576, MATCH(D$1, 'från IM'!$1:$1, 0), FALSE), "")</f>
        <v/>
      </c>
      <c r="E31" s="33" t="str">
        <f>IFERROR(VLOOKUP($A31,'från IM'!$1:$1048576, MATCH(E$1, 'från IM'!$1:$1, 0), FALSE), "")</f>
        <v/>
      </c>
      <c r="F31" s="33" t="str">
        <f>IFERROR(VLOOKUP($A31,'från IM'!$1:$1048576, MATCH(F$1, 'från IM'!$1:$1, 0), FALSE), "")</f>
        <v/>
      </c>
      <c r="G31" s="33" t="str">
        <f>IFERROR(VLOOKUP($A31,'från IM'!$1:$1048576, MATCH(G$1, 'från IM'!$1:$1, 0), FALSE), "")</f>
        <v/>
      </c>
      <c r="H31" s="33" t="str">
        <f>IFERROR(VLOOKUP($A31,'från IM'!$1:$1048576, MATCH(H$1, 'från IM'!$1:$1, 0), FALSE), "")</f>
        <v/>
      </c>
      <c r="I31" s="33" t="str">
        <f>IFERROR(VLOOKUP($A31,'från IM'!$1:$1048576, MATCH(I$1, 'från IM'!$1:$1, 0), FALSE), "")</f>
        <v/>
      </c>
      <c r="J31" s="33" t="str">
        <f>IFERROR(VLOOKUP($A31,'från IM'!$1:$1048576, MATCH(J$1, 'från IM'!$1:$1, 0), FALSE), "")</f>
        <v/>
      </c>
      <c r="K31" s="33" t="str">
        <f>IFERROR(VLOOKUP($A31,'från IM'!$1:$1048576, MATCH(K$1, 'från IM'!$1:$1, 0), FALSE), "")</f>
        <v/>
      </c>
      <c r="L31" s="33" t="str">
        <f>IFERROR(VLOOKUP($A31,'från IM'!$1:$1048576, MATCH(L$1, 'från IM'!$1:$1, 0), FALSE), "")</f>
        <v/>
      </c>
      <c r="M31" s="33" t="str">
        <f>IFERROR(VLOOKUP($A31,'från IM'!$1:$1048576, MATCH(M$1, 'från IM'!$1:$1, 0), FALSE), "")</f>
        <v/>
      </c>
      <c r="N31" s="33" t="str">
        <f>IFERROR(VLOOKUP($A31,'från IM'!$1:$1048576, MATCH(N$1, 'från IM'!$1:$1, 0), FALSE), "")</f>
        <v/>
      </c>
      <c r="O31" s="33" t="str">
        <f>IFERROR(VLOOKUP($A31,'från IM'!$1:$1048576, MATCH(O$1, 'från IM'!$1:$1, 0), FALSE), "")</f>
        <v/>
      </c>
      <c r="P31" s="33" t="str">
        <f>IFERROR(VLOOKUP($A31,'från IM'!$1:$1048576, MATCH(P$1, 'från IM'!$1:$1, 0), FALSE), "")</f>
        <v/>
      </c>
      <c r="Q31" s="33" t="str">
        <f>IFERROR(VLOOKUP($A31,'från IM'!$1:$1048576, MATCH(Q$1, 'från IM'!$1:$1, 0), FALSE), "")</f>
        <v/>
      </c>
      <c r="R31" s="33" t="str">
        <f>IFERROR(VLOOKUP($A31,'från IM'!$1:$1048576, MATCH(R$1, 'från IM'!$1:$1, 0), FALSE), "")</f>
        <v/>
      </c>
      <c r="S31" s="33" t="str">
        <f>IFERROR(VLOOKUP($A31,'från IM'!$1:$1048576, MATCH(S$1, 'från IM'!$1:$1, 0), FALSE), "")</f>
        <v/>
      </c>
      <c r="T31" s="33" t="str">
        <f>IFERROR(VLOOKUP($A31,'från IM'!$1:$1048576, MATCH(T$1, 'från IM'!$1:$1, 0), FALSE), "")</f>
        <v/>
      </c>
      <c r="U31" s="33" t="str">
        <f>IFERROR(VLOOKUP($A31,'från IM'!$1:$1048576, MATCH(U$1, 'från IM'!$1:$1, 0), FALSE), "")</f>
        <v/>
      </c>
      <c r="V31" s="33" t="str">
        <f>IFERROR(VLOOKUP($A31,'från IM'!$1:$1048576, MATCH(V$1, 'från IM'!$1:$1, 0), FALSE), "")</f>
        <v/>
      </c>
      <c r="W31" s="33" t="str">
        <f>IFERROR(VLOOKUP($A31,'från IM'!$1:$1048576, MATCH(W$1, 'från IM'!$1:$1, 0), FALSE), "")</f>
        <v/>
      </c>
      <c r="X31" s="33" t="str">
        <f>IFERROR(VLOOKUP($A31,'från IM'!$1:$1048576, MATCH(X$1, 'från IM'!$1:$1, 0), FALSE), "")</f>
        <v/>
      </c>
    </row>
    <row r="32" spans="1:24" x14ac:dyDescent="0.35">
      <c r="D32" s="31" t="str">
        <f>IF(ISNUMBER(VLOOKUP($A32,'från IM'!$1:$1048576, MATCH(D$1, 'från IM'!$1:$1, 0), FALSE)), VLOOKUP($A32,'från IM'!$1:$1048576, MATCH(D$1, 'från IM'!$1:$1, 0), FALSE), "")</f>
        <v/>
      </c>
      <c r="E32" s="31" t="str">
        <f>IF(ISNUMBER(VLOOKUP($A32,'från IM'!$1:$1048576, MATCH(E$1, 'från IM'!$1:$1, 0), FALSE)), VLOOKUP($A32,'från IM'!$1:$1048576, MATCH(E$1, 'från IM'!$1:$1, 0), FALSE), "")</f>
        <v/>
      </c>
      <c r="F32" s="31" t="str">
        <f>IF(ISNUMBER(VLOOKUP($A32,'från IM'!$1:$1048576, MATCH(F$1, 'från IM'!$1:$1, 0), FALSE)), VLOOKUP($A32,'från IM'!$1:$1048576, MATCH(F$1, 'från IM'!$1:$1, 0), FALSE), "")</f>
        <v/>
      </c>
      <c r="G32" s="31" t="str">
        <f>IF(ISNUMBER(VLOOKUP($A32,'från IM'!$1:$1048576, MATCH(G$1, 'från IM'!$1:$1, 0), FALSE)), VLOOKUP($A32,'från IM'!$1:$1048576, MATCH(G$1, 'från IM'!$1:$1, 0), FALSE), "")</f>
        <v/>
      </c>
      <c r="H32" s="31" t="str">
        <f>IF(ISNUMBER(VLOOKUP($A32,'från IM'!$1:$1048576, MATCH(H$1, 'från IM'!$1:$1, 0), FALSE)), VLOOKUP($A32,'från IM'!$1:$1048576, MATCH(H$1, 'från IM'!$1:$1, 0), FALSE), "")</f>
        <v/>
      </c>
      <c r="I32" s="31" t="str">
        <f>IF(ISNUMBER(VLOOKUP($A32,'från IM'!$1:$1048576, MATCH(I$1, 'från IM'!$1:$1, 0), FALSE)), VLOOKUP($A32,'från IM'!$1:$1048576, MATCH(I$1, 'från IM'!$1:$1, 0), FALSE), "")</f>
        <v/>
      </c>
      <c r="J32" s="31" t="str">
        <f>IF(ISNUMBER(VLOOKUP($A32,'från IM'!$1:$1048576, MATCH(J$1, 'från IM'!$1:$1, 0), FALSE)), VLOOKUP($A32,'från IM'!$1:$1048576, MATCH(J$1, 'från IM'!$1:$1, 0), FALSE), "")</f>
        <v/>
      </c>
      <c r="K32" s="31" t="str">
        <f>IF(ISNUMBER(VLOOKUP($A32,'från IM'!$1:$1048576, MATCH(K$1, 'från IM'!$1:$1, 0), FALSE)), VLOOKUP($A32,'från IM'!$1:$1048576, MATCH(K$1, 'från IM'!$1:$1, 0), FALSE), "")</f>
        <v/>
      </c>
      <c r="L32" s="31" t="str">
        <f>IF(ISNUMBER(VLOOKUP($A32,'från IM'!$1:$1048576, MATCH(L$1, 'från IM'!$1:$1, 0), FALSE)), VLOOKUP($A32,'från IM'!$1:$1048576, MATCH(L$1, 'från IM'!$1:$1, 0), FALSE), "")</f>
        <v/>
      </c>
      <c r="M32" s="31" t="str">
        <f>IF(ISNUMBER(VLOOKUP($A32,'från IM'!$1:$1048576, MATCH(M$1, 'från IM'!$1:$1, 0), FALSE)), VLOOKUP($A32,'från IM'!$1:$1048576, MATCH(M$1, 'från IM'!$1:$1, 0), FALSE), "")</f>
        <v/>
      </c>
      <c r="N32" s="31" t="str">
        <f>IF(ISNUMBER(VLOOKUP($A32,'från IM'!$1:$1048576, MATCH(N$1, 'från IM'!$1:$1, 0), FALSE)), VLOOKUP($A32,'från IM'!$1:$1048576, MATCH(N$1, 'från IM'!$1:$1, 0), FALSE), "")</f>
        <v/>
      </c>
      <c r="O32" s="31" t="str">
        <f>IF(ISNUMBER(VLOOKUP($A32,'från IM'!$1:$1048576, MATCH(O$1, 'från IM'!$1:$1, 0), FALSE)), VLOOKUP($A32,'från IM'!$1:$1048576, MATCH(O$1, 'från IM'!$1:$1, 0), FALSE), "")</f>
        <v/>
      </c>
      <c r="P32" s="31" t="str">
        <f>IF(ISNUMBER(VLOOKUP($A32,'från IM'!$1:$1048576, MATCH(P$1, 'från IM'!$1:$1, 0), FALSE)), VLOOKUP($A32,'från IM'!$1:$1048576, MATCH(P$1, 'från IM'!$1:$1, 0), FALSE), "")</f>
        <v/>
      </c>
      <c r="Q32" s="31" t="str">
        <f>IF(ISNUMBER(VLOOKUP($A32,'från IM'!$1:$1048576, MATCH(Q$1, 'från IM'!$1:$1, 0), FALSE)), VLOOKUP($A32,'från IM'!$1:$1048576, MATCH(Q$1, 'från IM'!$1:$1, 0), FALSE), "")</f>
        <v/>
      </c>
      <c r="R32" s="31" t="str">
        <f>IF(ISNUMBER(VLOOKUP($A32,'från IM'!$1:$1048576, MATCH(R$1, 'från IM'!$1:$1, 0), FALSE)), VLOOKUP($A32,'från IM'!$1:$1048576, MATCH(R$1, 'från IM'!$1:$1, 0), FALSE), "")</f>
        <v/>
      </c>
      <c r="S32" s="31" t="str">
        <f>IF(ISNUMBER(VLOOKUP($A32,'från IM'!$1:$1048576, MATCH(S$1, 'från IM'!$1:$1, 0), FALSE)), VLOOKUP($A32,'från IM'!$1:$1048576, MATCH(S$1, 'från IM'!$1:$1, 0), FALSE), "")</f>
        <v/>
      </c>
      <c r="T32" s="31" t="str">
        <f>IF(ISNUMBER(VLOOKUP($A32,'från IM'!$1:$1048576, MATCH(T$1, 'från IM'!$1:$1, 0), FALSE)), VLOOKUP($A32,'från IM'!$1:$1048576, MATCH(T$1, 'från IM'!$1:$1, 0), FALSE), "")</f>
        <v/>
      </c>
      <c r="U32" s="31" t="str">
        <f>IF(ISNUMBER(VLOOKUP($A32,'från IM'!$1:$1048576, MATCH(U$1, 'från IM'!$1:$1, 0), FALSE)), VLOOKUP($A32,'från IM'!$1:$1048576, MATCH(U$1, 'från IM'!$1:$1, 0), FALSE), "")</f>
        <v/>
      </c>
      <c r="V32" s="31" t="str">
        <f>IF(ISNUMBER(VLOOKUP($A32,'från IM'!$1:$1048576, MATCH(V$1, 'från IM'!$1:$1, 0), FALSE)), VLOOKUP($A32,'från IM'!$1:$1048576, MATCH(V$1, 'från IM'!$1:$1, 0), FALSE), "")</f>
        <v/>
      </c>
      <c r="W32" s="31" t="str">
        <f>IF(ISNUMBER(VLOOKUP($A32,'från IM'!$1:$1048576, MATCH(W$1, 'från IM'!$1:$1, 0), FALSE)), VLOOKUP($A32,'från IM'!$1:$1048576, MATCH(W$1, 'från IM'!$1:$1, 0), FALSE), "")</f>
        <v/>
      </c>
      <c r="X32" s="31" t="str">
        <f>IF(ISNUMBER(VLOOKUP($A32,'från IM'!$1:$1048576, MATCH(X$1, 'från IM'!$1:$1, 0), FALSE)), VLOOKUP($A32,'från IM'!$1:$1048576, MATCH(X$1, 'från IM'!$1:$1, 0), FALSE), "")</f>
        <v/>
      </c>
    </row>
    <row r="33" spans="4:24" x14ac:dyDescent="0.35">
      <c r="D33" s="31" t="str">
        <f>IF(ISNUMBER(VLOOKUP($A33,'från IM'!$1:$1048576, MATCH(D$1, 'från IM'!$1:$1, 0), FALSE)), VLOOKUP($A33,'från IM'!$1:$1048576, MATCH(D$1, 'från IM'!$1:$1, 0), FALSE), "")</f>
        <v/>
      </c>
      <c r="E33" s="31" t="str">
        <f>IF(ISNUMBER(VLOOKUP($A33,'från IM'!$1:$1048576, MATCH(E$1, 'från IM'!$1:$1, 0), FALSE)), VLOOKUP($A33,'från IM'!$1:$1048576, MATCH(E$1, 'från IM'!$1:$1, 0), FALSE), "")</f>
        <v/>
      </c>
      <c r="F33" s="31" t="str">
        <f>IF(ISNUMBER(VLOOKUP($A33,'från IM'!$1:$1048576, MATCH(F$1, 'från IM'!$1:$1, 0), FALSE)), VLOOKUP($A33,'från IM'!$1:$1048576, MATCH(F$1, 'från IM'!$1:$1, 0), FALSE), "")</f>
        <v/>
      </c>
      <c r="G33" s="31" t="str">
        <f>IF(ISNUMBER(VLOOKUP($A33,'från IM'!$1:$1048576, MATCH(G$1, 'från IM'!$1:$1, 0), FALSE)), VLOOKUP($A33,'från IM'!$1:$1048576, MATCH(G$1, 'från IM'!$1:$1, 0), FALSE), "")</f>
        <v/>
      </c>
      <c r="H33" s="31" t="str">
        <f>IF(ISNUMBER(VLOOKUP($A33,'från IM'!$1:$1048576, MATCH(H$1, 'från IM'!$1:$1, 0), FALSE)), VLOOKUP($A33,'från IM'!$1:$1048576, MATCH(H$1, 'från IM'!$1:$1, 0), FALSE), "")</f>
        <v/>
      </c>
      <c r="I33" s="31" t="str">
        <f>IF(ISNUMBER(VLOOKUP($A33,'från IM'!$1:$1048576, MATCH(I$1, 'från IM'!$1:$1, 0), FALSE)), VLOOKUP($A33,'från IM'!$1:$1048576, MATCH(I$1, 'från IM'!$1:$1, 0), FALSE), "")</f>
        <v/>
      </c>
      <c r="J33" s="31" t="str">
        <f>IF(ISNUMBER(VLOOKUP($A33,'från IM'!$1:$1048576, MATCH(J$1, 'från IM'!$1:$1, 0), FALSE)), VLOOKUP($A33,'från IM'!$1:$1048576, MATCH(J$1, 'från IM'!$1:$1, 0), FALSE), "")</f>
        <v/>
      </c>
      <c r="K33" s="31" t="str">
        <f>IF(ISNUMBER(VLOOKUP($A33,'från IM'!$1:$1048576, MATCH(K$1, 'från IM'!$1:$1, 0), FALSE)), VLOOKUP($A33,'från IM'!$1:$1048576, MATCH(K$1, 'från IM'!$1:$1, 0), FALSE), "")</f>
        <v/>
      </c>
      <c r="L33" s="31" t="str">
        <f>IF(ISNUMBER(VLOOKUP($A33,'från IM'!$1:$1048576, MATCH(L$1, 'från IM'!$1:$1, 0), FALSE)), VLOOKUP($A33,'från IM'!$1:$1048576, MATCH(L$1, 'från IM'!$1:$1, 0), FALSE), "")</f>
        <v/>
      </c>
      <c r="M33" s="31" t="str">
        <f>IF(ISNUMBER(VLOOKUP($A33,'från IM'!$1:$1048576, MATCH(M$1, 'från IM'!$1:$1, 0), FALSE)), VLOOKUP($A33,'från IM'!$1:$1048576, MATCH(M$1, 'från IM'!$1:$1, 0), FALSE), "")</f>
        <v/>
      </c>
      <c r="N33" s="31" t="str">
        <f>IF(ISNUMBER(VLOOKUP($A33,'från IM'!$1:$1048576, MATCH(N$1, 'från IM'!$1:$1, 0), FALSE)), VLOOKUP($A33,'från IM'!$1:$1048576, MATCH(N$1, 'från IM'!$1:$1, 0), FALSE), "")</f>
        <v/>
      </c>
      <c r="O33" s="31" t="str">
        <f>IF(ISNUMBER(VLOOKUP($A33,'från IM'!$1:$1048576, MATCH(O$1, 'från IM'!$1:$1, 0), FALSE)), VLOOKUP($A33,'från IM'!$1:$1048576, MATCH(O$1, 'från IM'!$1:$1, 0), FALSE), "")</f>
        <v/>
      </c>
      <c r="P33" s="31" t="str">
        <f>IF(ISNUMBER(VLOOKUP($A33,'från IM'!$1:$1048576, MATCH(P$1, 'från IM'!$1:$1, 0), FALSE)), VLOOKUP($A33,'från IM'!$1:$1048576, MATCH(P$1, 'från IM'!$1:$1, 0), FALSE), "")</f>
        <v/>
      </c>
      <c r="Q33" s="31" t="str">
        <f>IF(ISNUMBER(VLOOKUP($A33,'från IM'!$1:$1048576, MATCH(Q$1, 'från IM'!$1:$1, 0), FALSE)), VLOOKUP($A33,'från IM'!$1:$1048576, MATCH(Q$1, 'från IM'!$1:$1, 0), FALSE), "")</f>
        <v/>
      </c>
      <c r="R33" s="31" t="str">
        <f>IF(ISNUMBER(VLOOKUP($A33,'från IM'!$1:$1048576, MATCH(R$1, 'från IM'!$1:$1, 0), FALSE)), VLOOKUP($A33,'från IM'!$1:$1048576, MATCH(R$1, 'från IM'!$1:$1, 0), FALSE), "")</f>
        <v/>
      </c>
      <c r="S33" s="31" t="str">
        <f>IF(ISNUMBER(VLOOKUP($A33,'från IM'!$1:$1048576, MATCH(S$1, 'från IM'!$1:$1, 0), FALSE)), VLOOKUP($A33,'från IM'!$1:$1048576, MATCH(S$1, 'från IM'!$1:$1, 0), FALSE), "")</f>
        <v/>
      </c>
      <c r="T33" s="31" t="str">
        <f>IF(ISNUMBER(VLOOKUP($A33,'från IM'!$1:$1048576, MATCH(T$1, 'från IM'!$1:$1, 0), FALSE)), VLOOKUP($A33,'från IM'!$1:$1048576, MATCH(T$1, 'från IM'!$1:$1, 0), FALSE), "")</f>
        <v/>
      </c>
      <c r="U33" s="31" t="str">
        <f>IF(ISNUMBER(VLOOKUP($A33,'från IM'!$1:$1048576, MATCH(U$1, 'från IM'!$1:$1, 0), FALSE)), VLOOKUP($A33,'från IM'!$1:$1048576, MATCH(U$1, 'från IM'!$1:$1, 0), FALSE), "")</f>
        <v/>
      </c>
      <c r="V33" s="31" t="str">
        <f>IF(ISNUMBER(VLOOKUP($A33,'från IM'!$1:$1048576, MATCH(V$1, 'från IM'!$1:$1, 0), FALSE)), VLOOKUP($A33,'från IM'!$1:$1048576, MATCH(V$1, 'från IM'!$1:$1, 0), FALSE), "")</f>
        <v/>
      </c>
      <c r="W33" s="31" t="str">
        <f>IF(ISNUMBER(VLOOKUP($A33,'från IM'!$1:$1048576, MATCH(W$1, 'från IM'!$1:$1, 0), FALSE)), VLOOKUP($A33,'från IM'!$1:$1048576, MATCH(W$1, 'från IM'!$1:$1, 0), FALSE), "")</f>
        <v/>
      </c>
      <c r="X33" s="31" t="str">
        <f>IF(ISNUMBER(VLOOKUP($A33,'från IM'!$1:$1048576, MATCH(X$1, 'från IM'!$1:$1, 0), FALSE)), VLOOKUP($A33,'från IM'!$1:$1048576, MATCH(X$1, 'från IM'!$1:$1, 0), FALSE), "")</f>
        <v/>
      </c>
    </row>
    <row r="34" spans="4:24" x14ac:dyDescent="0.35">
      <c r="D34" s="31" t="str">
        <f>IF(ISNUMBER(VLOOKUP($A34,'från IM'!$1:$1048576, MATCH(D$1, 'från IM'!$1:$1, 0), FALSE)), VLOOKUP($A34,'från IM'!$1:$1048576, MATCH(D$1, 'från IM'!$1:$1, 0), FALSE), "")</f>
        <v/>
      </c>
      <c r="E34" s="31" t="str">
        <f>IF(ISNUMBER(VLOOKUP($A34,'från IM'!$1:$1048576, MATCH(E$1, 'från IM'!$1:$1, 0), FALSE)), VLOOKUP($A34,'från IM'!$1:$1048576, MATCH(E$1, 'från IM'!$1:$1, 0), FALSE), "")</f>
        <v/>
      </c>
      <c r="F34" s="31" t="str">
        <f>IF(ISNUMBER(VLOOKUP($A34,'från IM'!$1:$1048576, MATCH(F$1, 'från IM'!$1:$1, 0), FALSE)), VLOOKUP($A34,'från IM'!$1:$1048576, MATCH(F$1, 'från IM'!$1:$1, 0), FALSE), "")</f>
        <v/>
      </c>
      <c r="G34" s="31" t="str">
        <f>IF(ISNUMBER(VLOOKUP($A34,'från IM'!$1:$1048576, MATCH(G$1, 'från IM'!$1:$1, 0), FALSE)), VLOOKUP($A34,'från IM'!$1:$1048576, MATCH(G$1, 'från IM'!$1:$1, 0), FALSE), "")</f>
        <v/>
      </c>
      <c r="H34" s="31" t="str">
        <f>IF(ISNUMBER(VLOOKUP($A34,'från IM'!$1:$1048576, MATCH(H$1, 'från IM'!$1:$1, 0), FALSE)), VLOOKUP($A34,'från IM'!$1:$1048576, MATCH(H$1, 'från IM'!$1:$1, 0), FALSE), "")</f>
        <v/>
      </c>
      <c r="I34" s="31" t="str">
        <f>IF(ISNUMBER(VLOOKUP($A34,'från IM'!$1:$1048576, MATCH(I$1, 'från IM'!$1:$1, 0), FALSE)), VLOOKUP($A34,'från IM'!$1:$1048576, MATCH(I$1, 'från IM'!$1:$1, 0), FALSE), "")</f>
        <v/>
      </c>
      <c r="J34" s="31" t="str">
        <f>IF(ISNUMBER(VLOOKUP($A34,'från IM'!$1:$1048576, MATCH(J$1, 'från IM'!$1:$1, 0), FALSE)), VLOOKUP($A34,'från IM'!$1:$1048576, MATCH(J$1, 'från IM'!$1:$1, 0), FALSE), "")</f>
        <v/>
      </c>
      <c r="K34" s="31" t="str">
        <f>IF(ISNUMBER(VLOOKUP($A34,'från IM'!$1:$1048576, MATCH(K$1, 'från IM'!$1:$1, 0), FALSE)), VLOOKUP($A34,'från IM'!$1:$1048576, MATCH(K$1, 'från IM'!$1:$1, 0), FALSE), "")</f>
        <v/>
      </c>
      <c r="L34" s="31" t="str">
        <f>IF(ISNUMBER(VLOOKUP($A34,'från IM'!$1:$1048576, MATCH(L$1, 'från IM'!$1:$1, 0), FALSE)), VLOOKUP($A34,'från IM'!$1:$1048576, MATCH(L$1, 'från IM'!$1:$1, 0), FALSE), "")</f>
        <v/>
      </c>
      <c r="M34" s="31" t="str">
        <f>IF(ISNUMBER(VLOOKUP($A34,'från IM'!$1:$1048576, MATCH(M$1, 'från IM'!$1:$1, 0), FALSE)), VLOOKUP($A34,'från IM'!$1:$1048576, MATCH(M$1, 'från IM'!$1:$1, 0), FALSE), "")</f>
        <v/>
      </c>
      <c r="N34" s="31" t="str">
        <f>IF(ISNUMBER(VLOOKUP($A34,'från IM'!$1:$1048576, MATCH(N$1, 'från IM'!$1:$1, 0), FALSE)), VLOOKUP($A34,'från IM'!$1:$1048576, MATCH(N$1, 'från IM'!$1:$1, 0), FALSE), "")</f>
        <v/>
      </c>
      <c r="O34" s="31" t="str">
        <f>IF(ISNUMBER(VLOOKUP($A34,'från IM'!$1:$1048576, MATCH(O$1, 'från IM'!$1:$1, 0), FALSE)), VLOOKUP($A34,'från IM'!$1:$1048576, MATCH(O$1, 'från IM'!$1:$1, 0), FALSE), "")</f>
        <v/>
      </c>
      <c r="P34" s="31" t="str">
        <f>IF(ISNUMBER(VLOOKUP($A34,'från IM'!$1:$1048576, MATCH(P$1, 'från IM'!$1:$1, 0), FALSE)), VLOOKUP($A34,'från IM'!$1:$1048576, MATCH(P$1, 'från IM'!$1:$1, 0), FALSE), "")</f>
        <v/>
      </c>
      <c r="Q34" s="31" t="str">
        <f>IF(ISNUMBER(VLOOKUP($A34,'från IM'!$1:$1048576, MATCH(Q$1, 'från IM'!$1:$1, 0), FALSE)), VLOOKUP($A34,'från IM'!$1:$1048576, MATCH(Q$1, 'från IM'!$1:$1, 0), FALSE), "")</f>
        <v/>
      </c>
      <c r="R34" s="31" t="str">
        <f>IF(ISNUMBER(VLOOKUP($A34,'från IM'!$1:$1048576, MATCH(R$1, 'från IM'!$1:$1, 0), FALSE)), VLOOKUP($A34,'från IM'!$1:$1048576, MATCH(R$1, 'från IM'!$1:$1, 0), FALSE), "")</f>
        <v/>
      </c>
      <c r="S34" s="31" t="str">
        <f>IF(ISNUMBER(VLOOKUP($A34,'från IM'!$1:$1048576, MATCH(S$1, 'från IM'!$1:$1, 0), FALSE)), VLOOKUP($A34,'från IM'!$1:$1048576, MATCH(S$1, 'från IM'!$1:$1, 0), FALSE), "")</f>
        <v/>
      </c>
      <c r="T34" s="31" t="str">
        <f>IF(ISNUMBER(VLOOKUP($A34,'från IM'!$1:$1048576, MATCH(T$1, 'från IM'!$1:$1, 0), FALSE)), VLOOKUP($A34,'från IM'!$1:$1048576, MATCH(T$1, 'från IM'!$1:$1, 0), FALSE), "")</f>
        <v/>
      </c>
      <c r="U34" s="31" t="str">
        <f>IF(ISNUMBER(VLOOKUP($A34,'från IM'!$1:$1048576, MATCH(U$1, 'från IM'!$1:$1, 0), FALSE)), VLOOKUP($A34,'från IM'!$1:$1048576, MATCH(U$1, 'från IM'!$1:$1, 0), FALSE), "")</f>
        <v/>
      </c>
      <c r="V34" s="31" t="str">
        <f>IF(ISNUMBER(VLOOKUP($A34,'från IM'!$1:$1048576, MATCH(V$1, 'från IM'!$1:$1, 0), FALSE)), VLOOKUP($A34,'från IM'!$1:$1048576, MATCH(V$1, 'från IM'!$1:$1, 0), FALSE), "")</f>
        <v/>
      </c>
      <c r="W34" s="31" t="str">
        <f>IF(ISNUMBER(VLOOKUP($A34,'från IM'!$1:$1048576, MATCH(W$1, 'från IM'!$1:$1, 0), FALSE)), VLOOKUP($A34,'från IM'!$1:$1048576, MATCH(W$1, 'från IM'!$1:$1, 0), FALSE), "")</f>
        <v/>
      </c>
      <c r="X34" s="31" t="str">
        <f>IF(ISNUMBER(VLOOKUP($A34,'från IM'!$1:$1048576, MATCH(X$1, 'från IM'!$1:$1, 0), FALSE)), VLOOKUP($A34,'från IM'!$1:$1048576, MATCH(X$1, 'från IM'!$1:$1, 0), FALSE), "")</f>
        <v/>
      </c>
    </row>
    <row r="35" spans="4:24" x14ac:dyDescent="0.35">
      <c r="D35" s="31" t="str">
        <f>IF(ISNUMBER(VLOOKUP($A35,'från IM'!$1:$1048576, MATCH(D$1, 'från IM'!$1:$1, 0), FALSE)), VLOOKUP($A35,'från IM'!$1:$1048576, MATCH(D$1, 'från IM'!$1:$1, 0), FALSE), "")</f>
        <v/>
      </c>
      <c r="E35" s="31" t="str">
        <f>IF(ISNUMBER(VLOOKUP($A35,'från IM'!$1:$1048576, MATCH(E$1, 'från IM'!$1:$1, 0), FALSE)), VLOOKUP($A35,'från IM'!$1:$1048576, MATCH(E$1, 'från IM'!$1:$1, 0), FALSE), "")</f>
        <v/>
      </c>
      <c r="F35" s="31" t="str">
        <f>IF(ISNUMBER(VLOOKUP($A35,'från IM'!$1:$1048576, MATCH(F$1, 'från IM'!$1:$1, 0), FALSE)), VLOOKUP($A35,'från IM'!$1:$1048576, MATCH(F$1, 'från IM'!$1:$1, 0), FALSE), "")</f>
        <v/>
      </c>
      <c r="G35" s="31" t="str">
        <f>IF(ISNUMBER(VLOOKUP($A35,'från IM'!$1:$1048576, MATCH(G$1, 'från IM'!$1:$1, 0), FALSE)), VLOOKUP($A35,'från IM'!$1:$1048576, MATCH(G$1, 'från IM'!$1:$1, 0), FALSE), "")</f>
        <v/>
      </c>
      <c r="H35" s="31" t="str">
        <f>IF(ISNUMBER(VLOOKUP($A35,'från IM'!$1:$1048576, MATCH(H$1, 'från IM'!$1:$1, 0), FALSE)), VLOOKUP($A35,'från IM'!$1:$1048576, MATCH(H$1, 'från IM'!$1:$1, 0), FALSE), "")</f>
        <v/>
      </c>
      <c r="I35" s="31" t="str">
        <f>IF(ISNUMBER(VLOOKUP($A35,'från IM'!$1:$1048576, MATCH(I$1, 'från IM'!$1:$1, 0), FALSE)), VLOOKUP($A35,'från IM'!$1:$1048576, MATCH(I$1, 'från IM'!$1:$1, 0), FALSE), "")</f>
        <v/>
      </c>
      <c r="J35" s="31" t="str">
        <f>IF(ISNUMBER(VLOOKUP($A35,'från IM'!$1:$1048576, MATCH(J$1, 'från IM'!$1:$1, 0), FALSE)), VLOOKUP($A35,'från IM'!$1:$1048576, MATCH(J$1, 'från IM'!$1:$1, 0), FALSE), "")</f>
        <v/>
      </c>
      <c r="K35" s="31" t="str">
        <f>IF(ISNUMBER(VLOOKUP($A35,'från IM'!$1:$1048576, MATCH(K$1, 'från IM'!$1:$1, 0), FALSE)), VLOOKUP($A35,'från IM'!$1:$1048576, MATCH(K$1, 'från IM'!$1:$1, 0), FALSE), "")</f>
        <v/>
      </c>
      <c r="L35" s="31" t="str">
        <f>IF(ISNUMBER(VLOOKUP($A35,'från IM'!$1:$1048576, MATCH(L$1, 'från IM'!$1:$1, 0), FALSE)), VLOOKUP($A35,'från IM'!$1:$1048576, MATCH(L$1, 'från IM'!$1:$1, 0), FALSE), "")</f>
        <v/>
      </c>
      <c r="M35" s="31" t="str">
        <f>IF(ISNUMBER(VLOOKUP($A35,'från IM'!$1:$1048576, MATCH(M$1, 'från IM'!$1:$1, 0), FALSE)), VLOOKUP($A35,'från IM'!$1:$1048576, MATCH(M$1, 'från IM'!$1:$1, 0), FALSE), "")</f>
        <v/>
      </c>
      <c r="N35" s="31" t="str">
        <f>IF(ISNUMBER(VLOOKUP($A35,'från IM'!$1:$1048576, MATCH(N$1, 'från IM'!$1:$1, 0), FALSE)), VLOOKUP($A35,'från IM'!$1:$1048576, MATCH(N$1, 'från IM'!$1:$1, 0), FALSE), "")</f>
        <v/>
      </c>
      <c r="O35" s="31" t="str">
        <f>IF(ISNUMBER(VLOOKUP($A35,'från IM'!$1:$1048576, MATCH(O$1, 'från IM'!$1:$1, 0), FALSE)), VLOOKUP($A35,'från IM'!$1:$1048576, MATCH(O$1, 'från IM'!$1:$1, 0), FALSE), "")</f>
        <v/>
      </c>
      <c r="P35" s="31" t="str">
        <f>IF(ISNUMBER(VLOOKUP($A35,'från IM'!$1:$1048576, MATCH(P$1, 'från IM'!$1:$1, 0), FALSE)), VLOOKUP($A35,'från IM'!$1:$1048576, MATCH(P$1, 'från IM'!$1:$1, 0), FALSE), "")</f>
        <v/>
      </c>
      <c r="Q35" s="31" t="str">
        <f>IF(ISNUMBER(VLOOKUP($A35,'från IM'!$1:$1048576, MATCH(Q$1, 'från IM'!$1:$1, 0), FALSE)), VLOOKUP($A35,'från IM'!$1:$1048576, MATCH(Q$1, 'från IM'!$1:$1, 0), FALSE), "")</f>
        <v/>
      </c>
      <c r="R35" s="31" t="str">
        <f>IF(ISNUMBER(VLOOKUP($A35,'från IM'!$1:$1048576, MATCH(R$1, 'från IM'!$1:$1, 0), FALSE)), VLOOKUP($A35,'från IM'!$1:$1048576, MATCH(R$1, 'från IM'!$1:$1, 0), FALSE), "")</f>
        <v/>
      </c>
      <c r="S35" s="31" t="str">
        <f>IF(ISNUMBER(VLOOKUP($A35,'från IM'!$1:$1048576, MATCH(S$1, 'från IM'!$1:$1, 0), FALSE)), VLOOKUP($A35,'från IM'!$1:$1048576, MATCH(S$1, 'från IM'!$1:$1, 0), FALSE), "")</f>
        <v/>
      </c>
      <c r="T35" s="31" t="str">
        <f>IF(ISNUMBER(VLOOKUP($A35,'från IM'!$1:$1048576, MATCH(T$1, 'från IM'!$1:$1, 0), FALSE)), VLOOKUP($A35,'från IM'!$1:$1048576, MATCH(T$1, 'från IM'!$1:$1, 0), FALSE), "")</f>
        <v/>
      </c>
      <c r="U35" s="31" t="str">
        <f>IF(ISNUMBER(VLOOKUP($A35,'från IM'!$1:$1048576, MATCH(U$1, 'från IM'!$1:$1, 0), FALSE)), VLOOKUP($A35,'från IM'!$1:$1048576, MATCH(U$1, 'från IM'!$1:$1, 0), FALSE), "")</f>
        <v/>
      </c>
      <c r="V35" s="31" t="str">
        <f>IF(ISNUMBER(VLOOKUP($A35,'från IM'!$1:$1048576, MATCH(V$1, 'från IM'!$1:$1, 0), FALSE)), VLOOKUP($A35,'från IM'!$1:$1048576, MATCH(V$1, 'från IM'!$1:$1, 0), FALSE), "")</f>
        <v/>
      </c>
      <c r="W35" s="31" t="str">
        <f>IF(ISNUMBER(VLOOKUP($A35,'från IM'!$1:$1048576, MATCH(W$1, 'från IM'!$1:$1, 0), FALSE)), VLOOKUP($A35,'från IM'!$1:$1048576, MATCH(W$1, 'från IM'!$1:$1, 0), FALSE), "")</f>
        <v/>
      </c>
      <c r="X35" s="31" t="str">
        <f>IF(ISNUMBER(VLOOKUP($A35,'från IM'!$1:$1048576, MATCH(X$1, 'från IM'!$1:$1, 0), FALSE)), VLOOKUP($A35,'från IM'!$1:$1048576, MATCH(X$1, 'från IM'!$1:$1, 0), FALSE), "")</f>
        <v/>
      </c>
    </row>
    <row r="36" spans="4:24" x14ac:dyDescent="0.35">
      <c r="D36" s="31" t="str">
        <f>IF(ISNUMBER(VLOOKUP($A36,'från IM'!$1:$1048576, MATCH(D$1, 'från IM'!$1:$1, 0), FALSE)), VLOOKUP($A36,'från IM'!$1:$1048576, MATCH(D$1, 'från IM'!$1:$1, 0), FALSE), "")</f>
        <v/>
      </c>
      <c r="E36" s="31" t="str">
        <f>IF(ISNUMBER(VLOOKUP($A36,'från IM'!$1:$1048576, MATCH(E$1, 'från IM'!$1:$1, 0), FALSE)), VLOOKUP($A36,'från IM'!$1:$1048576, MATCH(E$1, 'från IM'!$1:$1, 0), FALSE), "")</f>
        <v/>
      </c>
      <c r="F36" s="31" t="str">
        <f>IF(ISNUMBER(VLOOKUP($A36,'från IM'!$1:$1048576, MATCH(F$1, 'från IM'!$1:$1, 0), FALSE)), VLOOKUP($A36,'från IM'!$1:$1048576, MATCH(F$1, 'från IM'!$1:$1, 0), FALSE), "")</f>
        <v/>
      </c>
      <c r="G36" s="31" t="str">
        <f>IF(ISNUMBER(VLOOKUP($A36,'från IM'!$1:$1048576, MATCH(G$1, 'från IM'!$1:$1, 0), FALSE)), VLOOKUP($A36,'från IM'!$1:$1048576, MATCH(G$1, 'från IM'!$1:$1, 0), FALSE), "")</f>
        <v/>
      </c>
      <c r="H36" s="31" t="str">
        <f>IF(ISNUMBER(VLOOKUP($A36,'från IM'!$1:$1048576, MATCH(H$1, 'från IM'!$1:$1, 0), FALSE)), VLOOKUP($A36,'från IM'!$1:$1048576, MATCH(H$1, 'från IM'!$1:$1, 0), FALSE), "")</f>
        <v/>
      </c>
      <c r="I36" s="31" t="str">
        <f>IF(ISNUMBER(VLOOKUP($A36,'från IM'!$1:$1048576, MATCH(I$1, 'från IM'!$1:$1, 0), FALSE)), VLOOKUP($A36,'från IM'!$1:$1048576, MATCH(I$1, 'från IM'!$1:$1, 0), FALSE), "")</f>
        <v/>
      </c>
      <c r="J36" s="31" t="str">
        <f>IF(ISNUMBER(VLOOKUP($A36,'från IM'!$1:$1048576, MATCH(J$1, 'från IM'!$1:$1, 0), FALSE)), VLOOKUP($A36,'från IM'!$1:$1048576, MATCH(J$1, 'från IM'!$1:$1, 0), FALSE), "")</f>
        <v/>
      </c>
      <c r="K36" s="31" t="str">
        <f>IF(ISNUMBER(VLOOKUP($A36,'från IM'!$1:$1048576, MATCH(K$1, 'från IM'!$1:$1, 0), FALSE)), VLOOKUP($A36,'från IM'!$1:$1048576, MATCH(K$1, 'från IM'!$1:$1, 0), FALSE), "")</f>
        <v/>
      </c>
      <c r="L36" s="31" t="str">
        <f>IF(ISNUMBER(VLOOKUP($A36,'från IM'!$1:$1048576, MATCH(L$1, 'från IM'!$1:$1, 0), FALSE)), VLOOKUP($A36,'från IM'!$1:$1048576, MATCH(L$1, 'från IM'!$1:$1, 0), FALSE), "")</f>
        <v/>
      </c>
      <c r="M36" s="31" t="str">
        <f>IF(ISNUMBER(VLOOKUP($A36,'från IM'!$1:$1048576, MATCH(M$1, 'från IM'!$1:$1, 0), FALSE)), VLOOKUP($A36,'från IM'!$1:$1048576, MATCH(M$1, 'från IM'!$1:$1, 0), FALSE), "")</f>
        <v/>
      </c>
      <c r="N36" s="31" t="str">
        <f>IF(ISNUMBER(VLOOKUP($A36,'från IM'!$1:$1048576, MATCH(N$1, 'från IM'!$1:$1, 0), FALSE)), VLOOKUP($A36,'från IM'!$1:$1048576, MATCH(N$1, 'från IM'!$1:$1, 0), FALSE), "")</f>
        <v/>
      </c>
      <c r="O36" s="31" t="str">
        <f>IF(ISNUMBER(VLOOKUP($A36,'från IM'!$1:$1048576, MATCH(O$1, 'från IM'!$1:$1, 0), FALSE)), VLOOKUP($A36,'från IM'!$1:$1048576, MATCH(O$1, 'från IM'!$1:$1, 0), FALSE), "")</f>
        <v/>
      </c>
      <c r="P36" s="31" t="str">
        <f>IF(ISNUMBER(VLOOKUP($A36,'från IM'!$1:$1048576, MATCH(P$1, 'från IM'!$1:$1, 0), FALSE)), VLOOKUP($A36,'från IM'!$1:$1048576, MATCH(P$1, 'från IM'!$1:$1, 0), FALSE), "")</f>
        <v/>
      </c>
      <c r="Q36" s="31" t="str">
        <f>IF(ISNUMBER(VLOOKUP($A36,'från IM'!$1:$1048576, MATCH(Q$1, 'från IM'!$1:$1, 0), FALSE)), VLOOKUP($A36,'från IM'!$1:$1048576, MATCH(Q$1, 'från IM'!$1:$1, 0), FALSE), "")</f>
        <v/>
      </c>
      <c r="R36" s="31" t="str">
        <f>IF(ISNUMBER(VLOOKUP($A36,'från IM'!$1:$1048576, MATCH(R$1, 'från IM'!$1:$1, 0), FALSE)), VLOOKUP($A36,'från IM'!$1:$1048576, MATCH(R$1, 'från IM'!$1:$1, 0), FALSE), "")</f>
        <v/>
      </c>
      <c r="S36" s="31" t="str">
        <f>IF(ISNUMBER(VLOOKUP($A36,'från IM'!$1:$1048576, MATCH(S$1, 'från IM'!$1:$1, 0), FALSE)), VLOOKUP($A36,'från IM'!$1:$1048576, MATCH(S$1, 'från IM'!$1:$1, 0), FALSE), "")</f>
        <v/>
      </c>
      <c r="T36" s="31" t="str">
        <f>IF(ISNUMBER(VLOOKUP($A36,'från IM'!$1:$1048576, MATCH(T$1, 'från IM'!$1:$1, 0), FALSE)), VLOOKUP($A36,'från IM'!$1:$1048576, MATCH(T$1, 'från IM'!$1:$1, 0), FALSE), "")</f>
        <v/>
      </c>
      <c r="U36" s="31" t="str">
        <f>IF(ISNUMBER(VLOOKUP($A36,'från IM'!$1:$1048576, MATCH(U$1, 'från IM'!$1:$1, 0), FALSE)), VLOOKUP($A36,'från IM'!$1:$1048576, MATCH(U$1, 'från IM'!$1:$1, 0), FALSE), "")</f>
        <v/>
      </c>
      <c r="V36" s="31" t="str">
        <f>IF(ISNUMBER(VLOOKUP($A36,'från IM'!$1:$1048576, MATCH(V$1, 'från IM'!$1:$1, 0), FALSE)), VLOOKUP($A36,'från IM'!$1:$1048576, MATCH(V$1, 'från IM'!$1:$1, 0), FALSE), "")</f>
        <v/>
      </c>
      <c r="W36" s="31" t="str">
        <f>IF(ISNUMBER(VLOOKUP($A36,'från IM'!$1:$1048576, MATCH(W$1, 'från IM'!$1:$1, 0), FALSE)), VLOOKUP($A36,'från IM'!$1:$1048576, MATCH(W$1, 'från IM'!$1:$1, 0), FALSE), "")</f>
        <v/>
      </c>
      <c r="X36" s="31" t="str">
        <f>IF(ISNUMBER(VLOOKUP($A36,'från IM'!$1:$1048576, MATCH(X$1, 'från IM'!$1:$1, 0), FALSE)), VLOOKUP($A36,'från IM'!$1:$1048576, MATCH(X$1, 'från IM'!$1:$1, 0), FALSE), "")</f>
        <v/>
      </c>
    </row>
    <row r="37" spans="4:24" x14ac:dyDescent="0.35">
      <c r="D37" s="31" t="str">
        <f>IF(ISNUMBER(VLOOKUP($A37,'från IM'!$1:$1048576, MATCH(D$1, 'från IM'!$1:$1, 0), FALSE)), VLOOKUP($A37,'från IM'!$1:$1048576, MATCH(D$1, 'från IM'!$1:$1, 0), FALSE), "")</f>
        <v/>
      </c>
      <c r="E37" s="31" t="str">
        <f>IF(ISNUMBER(VLOOKUP($A37,'från IM'!$1:$1048576, MATCH(E$1, 'från IM'!$1:$1, 0), FALSE)), VLOOKUP($A37,'från IM'!$1:$1048576, MATCH(E$1, 'från IM'!$1:$1, 0), FALSE), "")</f>
        <v/>
      </c>
      <c r="F37" s="31" t="str">
        <f>IF(ISNUMBER(VLOOKUP($A37,'från IM'!$1:$1048576, MATCH(F$1, 'från IM'!$1:$1, 0), FALSE)), VLOOKUP($A37,'från IM'!$1:$1048576, MATCH(F$1, 'från IM'!$1:$1, 0), FALSE), "")</f>
        <v/>
      </c>
      <c r="G37" s="31" t="str">
        <f>IF(ISNUMBER(VLOOKUP($A37,'från IM'!$1:$1048576, MATCH(G$1, 'från IM'!$1:$1, 0), FALSE)), VLOOKUP($A37,'från IM'!$1:$1048576, MATCH(G$1, 'från IM'!$1:$1, 0), FALSE), "")</f>
        <v/>
      </c>
      <c r="H37" s="31" t="str">
        <f>IF(ISNUMBER(VLOOKUP($A37,'från IM'!$1:$1048576, MATCH(H$1, 'från IM'!$1:$1, 0), FALSE)), VLOOKUP($A37,'från IM'!$1:$1048576, MATCH(H$1, 'från IM'!$1:$1, 0), FALSE), "")</f>
        <v/>
      </c>
      <c r="I37" s="31" t="str">
        <f>IF(ISNUMBER(VLOOKUP($A37,'från IM'!$1:$1048576, MATCH(I$1, 'från IM'!$1:$1, 0), FALSE)), VLOOKUP($A37,'från IM'!$1:$1048576, MATCH(I$1, 'från IM'!$1:$1, 0), FALSE), "")</f>
        <v/>
      </c>
      <c r="J37" s="31" t="str">
        <f>IF(ISNUMBER(VLOOKUP($A37,'från IM'!$1:$1048576, MATCH(J$1, 'från IM'!$1:$1, 0), FALSE)), VLOOKUP($A37,'från IM'!$1:$1048576, MATCH(J$1, 'från IM'!$1:$1, 0), FALSE), "")</f>
        <v/>
      </c>
      <c r="K37" s="31" t="str">
        <f>IF(ISNUMBER(VLOOKUP($A37,'från IM'!$1:$1048576, MATCH(K$1, 'från IM'!$1:$1, 0), FALSE)), VLOOKUP($A37,'från IM'!$1:$1048576, MATCH(K$1, 'från IM'!$1:$1, 0), FALSE), "")</f>
        <v/>
      </c>
      <c r="L37" s="31" t="str">
        <f>IF(ISNUMBER(VLOOKUP($A37,'från IM'!$1:$1048576, MATCH(L$1, 'från IM'!$1:$1, 0), FALSE)), VLOOKUP($A37,'från IM'!$1:$1048576, MATCH(L$1, 'från IM'!$1:$1, 0), FALSE), "")</f>
        <v/>
      </c>
      <c r="M37" s="31" t="str">
        <f>IF(ISNUMBER(VLOOKUP($A37,'från IM'!$1:$1048576, MATCH(M$1, 'från IM'!$1:$1, 0), FALSE)), VLOOKUP($A37,'från IM'!$1:$1048576, MATCH(M$1, 'från IM'!$1:$1, 0), FALSE), "")</f>
        <v/>
      </c>
      <c r="N37" s="31" t="str">
        <f>IF(ISNUMBER(VLOOKUP($A37,'från IM'!$1:$1048576, MATCH(N$1, 'från IM'!$1:$1, 0), FALSE)), VLOOKUP($A37,'från IM'!$1:$1048576, MATCH(N$1, 'från IM'!$1:$1, 0), FALSE), "")</f>
        <v/>
      </c>
      <c r="O37" s="31" t="str">
        <f>IF(ISNUMBER(VLOOKUP($A37,'från IM'!$1:$1048576, MATCH(O$1, 'från IM'!$1:$1, 0), FALSE)), VLOOKUP($A37,'från IM'!$1:$1048576, MATCH(O$1, 'från IM'!$1:$1, 0), FALSE), "")</f>
        <v/>
      </c>
      <c r="P37" s="31" t="str">
        <f>IF(ISNUMBER(VLOOKUP($A37,'från IM'!$1:$1048576, MATCH(P$1, 'från IM'!$1:$1, 0), FALSE)), VLOOKUP($A37,'från IM'!$1:$1048576, MATCH(P$1, 'från IM'!$1:$1, 0), FALSE), "")</f>
        <v/>
      </c>
      <c r="Q37" s="31" t="str">
        <f>IF(ISNUMBER(VLOOKUP($A37,'från IM'!$1:$1048576, MATCH(Q$1, 'från IM'!$1:$1, 0), FALSE)), VLOOKUP($A37,'från IM'!$1:$1048576, MATCH(Q$1, 'från IM'!$1:$1, 0), FALSE), "")</f>
        <v/>
      </c>
      <c r="R37" s="31" t="str">
        <f>IF(ISNUMBER(VLOOKUP($A37,'från IM'!$1:$1048576, MATCH(R$1, 'från IM'!$1:$1, 0), FALSE)), VLOOKUP($A37,'från IM'!$1:$1048576, MATCH(R$1, 'från IM'!$1:$1, 0), FALSE), "")</f>
        <v/>
      </c>
      <c r="S37" s="31" t="str">
        <f>IF(ISNUMBER(VLOOKUP($A37,'från IM'!$1:$1048576, MATCH(S$1, 'från IM'!$1:$1, 0), FALSE)), VLOOKUP($A37,'från IM'!$1:$1048576, MATCH(S$1, 'från IM'!$1:$1, 0), FALSE), "")</f>
        <v/>
      </c>
      <c r="T37" s="31" t="str">
        <f>IF(ISNUMBER(VLOOKUP($A37,'från IM'!$1:$1048576, MATCH(T$1, 'från IM'!$1:$1, 0), FALSE)), VLOOKUP($A37,'från IM'!$1:$1048576, MATCH(T$1, 'från IM'!$1:$1, 0), FALSE), "")</f>
        <v/>
      </c>
      <c r="U37" s="31" t="str">
        <f>IF(ISNUMBER(VLOOKUP($A37,'från IM'!$1:$1048576, MATCH(U$1, 'från IM'!$1:$1, 0), FALSE)), VLOOKUP($A37,'från IM'!$1:$1048576, MATCH(U$1, 'från IM'!$1:$1, 0), FALSE), "")</f>
        <v/>
      </c>
      <c r="V37" s="31" t="str">
        <f>IF(ISNUMBER(VLOOKUP($A37,'från IM'!$1:$1048576, MATCH(V$1, 'från IM'!$1:$1, 0), FALSE)), VLOOKUP($A37,'från IM'!$1:$1048576, MATCH(V$1, 'från IM'!$1:$1, 0), FALSE), "")</f>
        <v/>
      </c>
      <c r="W37" s="31" t="str">
        <f>IF(ISNUMBER(VLOOKUP($A37,'från IM'!$1:$1048576, MATCH(W$1, 'från IM'!$1:$1, 0), FALSE)), VLOOKUP($A37,'från IM'!$1:$1048576, MATCH(W$1, 'från IM'!$1:$1, 0), FALSE), "")</f>
        <v/>
      </c>
      <c r="X37" s="31" t="str">
        <f>IF(ISNUMBER(VLOOKUP($A37,'från IM'!$1:$1048576, MATCH(X$1, 'från IM'!$1:$1, 0), FALSE)), VLOOKUP($A37,'från IM'!$1:$1048576, MATCH(X$1, 'från IM'!$1:$1, 0), FALSE), "")</f>
        <v/>
      </c>
    </row>
    <row r="38" spans="4:24" x14ac:dyDescent="0.35">
      <c r="D38" s="31" t="str">
        <f>IF(ISNUMBER(VLOOKUP($A38,'från IM'!$1:$1048576, MATCH(D$1, 'från IM'!$1:$1, 0), FALSE)), VLOOKUP($A38,'från IM'!$1:$1048576, MATCH(D$1, 'från IM'!$1:$1, 0), FALSE), "")</f>
        <v/>
      </c>
      <c r="E38" s="31" t="str">
        <f>IF(ISNUMBER(VLOOKUP($A38,'från IM'!$1:$1048576, MATCH(E$1, 'från IM'!$1:$1, 0), FALSE)), VLOOKUP($A38,'från IM'!$1:$1048576, MATCH(E$1, 'från IM'!$1:$1, 0), FALSE), "")</f>
        <v/>
      </c>
      <c r="F38" s="31" t="str">
        <f>IF(ISNUMBER(VLOOKUP($A38,'från IM'!$1:$1048576, MATCH(F$1, 'från IM'!$1:$1, 0), FALSE)), VLOOKUP($A38,'från IM'!$1:$1048576, MATCH(F$1, 'från IM'!$1:$1, 0), FALSE), "")</f>
        <v/>
      </c>
      <c r="G38" s="31" t="str">
        <f>IF(ISNUMBER(VLOOKUP($A38,'från IM'!$1:$1048576, MATCH(G$1, 'från IM'!$1:$1, 0), FALSE)), VLOOKUP($A38,'från IM'!$1:$1048576, MATCH(G$1, 'från IM'!$1:$1, 0), FALSE), "")</f>
        <v/>
      </c>
      <c r="H38" s="31" t="str">
        <f>IF(ISNUMBER(VLOOKUP($A38,'från IM'!$1:$1048576, MATCH(H$1, 'från IM'!$1:$1, 0), FALSE)), VLOOKUP($A38,'från IM'!$1:$1048576, MATCH(H$1, 'från IM'!$1:$1, 0), FALSE), "")</f>
        <v/>
      </c>
      <c r="I38" s="31" t="str">
        <f>IF(ISNUMBER(VLOOKUP($A38,'från IM'!$1:$1048576, MATCH(I$1, 'från IM'!$1:$1, 0), FALSE)), VLOOKUP($A38,'från IM'!$1:$1048576, MATCH(I$1, 'från IM'!$1:$1, 0), FALSE), "")</f>
        <v/>
      </c>
      <c r="J38" s="31" t="str">
        <f>IF(ISNUMBER(VLOOKUP($A38,'från IM'!$1:$1048576, MATCH(J$1, 'från IM'!$1:$1, 0), FALSE)), VLOOKUP($A38,'från IM'!$1:$1048576, MATCH(J$1, 'från IM'!$1:$1, 0), FALSE), "")</f>
        <v/>
      </c>
      <c r="K38" s="31" t="str">
        <f>IF(ISNUMBER(VLOOKUP($A38,'från IM'!$1:$1048576, MATCH(K$1, 'från IM'!$1:$1, 0), FALSE)), VLOOKUP($A38,'från IM'!$1:$1048576, MATCH(K$1, 'från IM'!$1:$1, 0), FALSE), "")</f>
        <v/>
      </c>
      <c r="L38" s="31" t="str">
        <f>IF(ISNUMBER(VLOOKUP($A38,'från IM'!$1:$1048576, MATCH(L$1, 'från IM'!$1:$1, 0), FALSE)), VLOOKUP($A38,'från IM'!$1:$1048576, MATCH(L$1, 'från IM'!$1:$1, 0), FALSE), "")</f>
        <v/>
      </c>
      <c r="M38" s="31" t="str">
        <f>IF(ISNUMBER(VLOOKUP($A38,'från IM'!$1:$1048576, MATCH(M$1, 'från IM'!$1:$1, 0), FALSE)), VLOOKUP($A38,'från IM'!$1:$1048576, MATCH(M$1, 'från IM'!$1:$1, 0), FALSE), "")</f>
        <v/>
      </c>
      <c r="N38" s="31" t="str">
        <f>IF(ISNUMBER(VLOOKUP($A38,'från IM'!$1:$1048576, MATCH(N$1, 'från IM'!$1:$1, 0), FALSE)), VLOOKUP($A38,'från IM'!$1:$1048576, MATCH(N$1, 'från IM'!$1:$1, 0), FALSE), "")</f>
        <v/>
      </c>
      <c r="O38" s="31" t="str">
        <f>IF(ISNUMBER(VLOOKUP($A38,'från IM'!$1:$1048576, MATCH(O$1, 'från IM'!$1:$1, 0), FALSE)), VLOOKUP($A38,'från IM'!$1:$1048576, MATCH(O$1, 'från IM'!$1:$1, 0), FALSE), "")</f>
        <v/>
      </c>
      <c r="P38" s="31" t="str">
        <f>IF(ISNUMBER(VLOOKUP($A38,'från IM'!$1:$1048576, MATCH(P$1, 'från IM'!$1:$1, 0), FALSE)), VLOOKUP($A38,'från IM'!$1:$1048576, MATCH(P$1, 'från IM'!$1:$1, 0), FALSE), "")</f>
        <v/>
      </c>
      <c r="Q38" s="31" t="str">
        <f>IF(ISNUMBER(VLOOKUP($A38,'från IM'!$1:$1048576, MATCH(Q$1, 'från IM'!$1:$1, 0), FALSE)), VLOOKUP($A38,'från IM'!$1:$1048576, MATCH(Q$1, 'från IM'!$1:$1, 0), FALSE), "")</f>
        <v/>
      </c>
      <c r="R38" s="31" t="str">
        <f>IF(ISNUMBER(VLOOKUP($A38,'från IM'!$1:$1048576, MATCH(R$1, 'från IM'!$1:$1, 0), FALSE)), VLOOKUP($A38,'från IM'!$1:$1048576, MATCH(R$1, 'från IM'!$1:$1, 0), FALSE), "")</f>
        <v/>
      </c>
      <c r="S38" s="31" t="str">
        <f>IF(ISNUMBER(VLOOKUP($A38,'från IM'!$1:$1048576, MATCH(S$1, 'från IM'!$1:$1, 0), FALSE)), VLOOKUP($A38,'från IM'!$1:$1048576, MATCH(S$1, 'från IM'!$1:$1, 0), FALSE), "")</f>
        <v/>
      </c>
      <c r="T38" s="31" t="str">
        <f>IF(ISNUMBER(VLOOKUP($A38,'från IM'!$1:$1048576, MATCH(T$1, 'från IM'!$1:$1, 0), FALSE)), VLOOKUP($A38,'från IM'!$1:$1048576, MATCH(T$1, 'från IM'!$1:$1, 0), FALSE), "")</f>
        <v/>
      </c>
      <c r="U38" s="31" t="str">
        <f>IF(ISNUMBER(VLOOKUP($A38,'från IM'!$1:$1048576, MATCH(U$1, 'från IM'!$1:$1, 0), FALSE)), VLOOKUP($A38,'från IM'!$1:$1048576, MATCH(U$1, 'från IM'!$1:$1, 0), FALSE), "")</f>
        <v/>
      </c>
      <c r="V38" s="31" t="str">
        <f>IF(ISNUMBER(VLOOKUP($A38,'från IM'!$1:$1048576, MATCH(V$1, 'från IM'!$1:$1, 0), FALSE)), VLOOKUP($A38,'från IM'!$1:$1048576, MATCH(V$1, 'från IM'!$1:$1, 0), FALSE), "")</f>
        <v/>
      </c>
      <c r="W38" s="31" t="str">
        <f>IF(ISNUMBER(VLOOKUP($A38,'från IM'!$1:$1048576, MATCH(W$1, 'från IM'!$1:$1, 0), FALSE)), VLOOKUP($A38,'från IM'!$1:$1048576, MATCH(W$1, 'från IM'!$1:$1, 0), FALSE), "")</f>
        <v/>
      </c>
      <c r="X38" s="31" t="str">
        <f>IF(ISNUMBER(VLOOKUP($A38,'från IM'!$1:$1048576, MATCH(X$1, 'från IM'!$1:$1, 0), FALSE)), VLOOKUP($A38,'från IM'!$1:$1048576, MATCH(X$1, 'från IM'!$1:$1, 0), FALSE), "")</f>
        <v/>
      </c>
    </row>
    <row r="39" spans="4:24" x14ac:dyDescent="0.35">
      <c r="D39" s="31" t="str">
        <f>IF(ISNUMBER(VLOOKUP($A39,'från IM'!$1:$1048576, MATCH(D$1, 'från IM'!$1:$1, 0), FALSE)), VLOOKUP($A39,'från IM'!$1:$1048576, MATCH(D$1, 'från IM'!$1:$1, 0), FALSE), "")</f>
        <v/>
      </c>
      <c r="E39" s="31" t="str">
        <f>IF(ISNUMBER(VLOOKUP($A39,'från IM'!$1:$1048576, MATCH(E$1, 'från IM'!$1:$1, 0), FALSE)), VLOOKUP($A39,'från IM'!$1:$1048576, MATCH(E$1, 'från IM'!$1:$1, 0), FALSE), "")</f>
        <v/>
      </c>
      <c r="F39" s="31" t="str">
        <f>IF(ISNUMBER(VLOOKUP($A39,'från IM'!$1:$1048576, MATCH(F$1, 'från IM'!$1:$1, 0), FALSE)), VLOOKUP($A39,'från IM'!$1:$1048576, MATCH(F$1, 'från IM'!$1:$1, 0), FALSE), "")</f>
        <v/>
      </c>
      <c r="G39" s="31" t="str">
        <f>IF(ISNUMBER(VLOOKUP($A39,'från IM'!$1:$1048576, MATCH(G$1, 'från IM'!$1:$1, 0), FALSE)), VLOOKUP($A39,'från IM'!$1:$1048576, MATCH(G$1, 'från IM'!$1:$1, 0), FALSE), "")</f>
        <v/>
      </c>
      <c r="H39" s="31" t="str">
        <f>IF(ISNUMBER(VLOOKUP($A39,'från IM'!$1:$1048576, MATCH(H$1, 'från IM'!$1:$1, 0), FALSE)), VLOOKUP($A39,'från IM'!$1:$1048576, MATCH(H$1, 'från IM'!$1:$1, 0), FALSE), "")</f>
        <v/>
      </c>
      <c r="I39" s="31" t="str">
        <f>IF(ISNUMBER(VLOOKUP($A39,'från IM'!$1:$1048576, MATCH(I$1, 'från IM'!$1:$1, 0), FALSE)), VLOOKUP($A39,'från IM'!$1:$1048576, MATCH(I$1, 'från IM'!$1:$1, 0), FALSE), "")</f>
        <v/>
      </c>
      <c r="J39" s="31" t="str">
        <f>IF(ISNUMBER(VLOOKUP($A39,'från IM'!$1:$1048576, MATCH(J$1, 'från IM'!$1:$1, 0), FALSE)), VLOOKUP($A39,'från IM'!$1:$1048576, MATCH(J$1, 'från IM'!$1:$1, 0), FALSE), "")</f>
        <v/>
      </c>
      <c r="K39" s="31" t="str">
        <f>IF(ISNUMBER(VLOOKUP($A39,'från IM'!$1:$1048576, MATCH(K$1, 'från IM'!$1:$1, 0), FALSE)), VLOOKUP($A39,'från IM'!$1:$1048576, MATCH(K$1, 'från IM'!$1:$1, 0), FALSE), "")</f>
        <v/>
      </c>
      <c r="L39" s="31" t="str">
        <f>IF(ISNUMBER(VLOOKUP($A39,'från IM'!$1:$1048576, MATCH(L$1, 'från IM'!$1:$1, 0), FALSE)), VLOOKUP($A39,'från IM'!$1:$1048576, MATCH(L$1, 'från IM'!$1:$1, 0), FALSE), "")</f>
        <v/>
      </c>
      <c r="M39" s="31" t="str">
        <f>IF(ISNUMBER(VLOOKUP($A39,'från IM'!$1:$1048576, MATCH(M$1, 'från IM'!$1:$1, 0), FALSE)), VLOOKUP($A39,'från IM'!$1:$1048576, MATCH(M$1, 'från IM'!$1:$1, 0), FALSE), "")</f>
        <v/>
      </c>
      <c r="N39" s="31" t="str">
        <f>IF(ISNUMBER(VLOOKUP($A39,'från IM'!$1:$1048576, MATCH(N$1, 'från IM'!$1:$1, 0), FALSE)), VLOOKUP($A39,'från IM'!$1:$1048576, MATCH(N$1, 'från IM'!$1:$1, 0), FALSE), "")</f>
        <v/>
      </c>
      <c r="O39" s="31" t="str">
        <f>IF(ISNUMBER(VLOOKUP($A39,'från IM'!$1:$1048576, MATCH(O$1, 'från IM'!$1:$1, 0), FALSE)), VLOOKUP($A39,'från IM'!$1:$1048576, MATCH(O$1, 'från IM'!$1:$1, 0), FALSE), "")</f>
        <v/>
      </c>
      <c r="P39" s="31" t="str">
        <f>IF(ISNUMBER(VLOOKUP($A39,'från IM'!$1:$1048576, MATCH(P$1, 'från IM'!$1:$1, 0), FALSE)), VLOOKUP($A39,'från IM'!$1:$1048576, MATCH(P$1, 'från IM'!$1:$1, 0), FALSE), "")</f>
        <v/>
      </c>
      <c r="Q39" s="31" t="str">
        <f>IF(ISNUMBER(VLOOKUP($A39,'från IM'!$1:$1048576, MATCH(Q$1, 'från IM'!$1:$1, 0), FALSE)), VLOOKUP($A39,'från IM'!$1:$1048576, MATCH(Q$1, 'från IM'!$1:$1, 0), FALSE), "")</f>
        <v/>
      </c>
      <c r="R39" s="31" t="str">
        <f>IF(ISNUMBER(VLOOKUP($A39,'från IM'!$1:$1048576, MATCH(R$1, 'från IM'!$1:$1, 0), FALSE)), VLOOKUP($A39,'från IM'!$1:$1048576, MATCH(R$1, 'från IM'!$1:$1, 0), FALSE), "")</f>
        <v/>
      </c>
      <c r="S39" s="31" t="str">
        <f>IF(ISNUMBER(VLOOKUP($A39,'från IM'!$1:$1048576, MATCH(S$1, 'från IM'!$1:$1, 0), FALSE)), VLOOKUP($A39,'från IM'!$1:$1048576, MATCH(S$1, 'från IM'!$1:$1, 0), FALSE), "")</f>
        <v/>
      </c>
      <c r="T39" s="31" t="str">
        <f>IF(ISNUMBER(VLOOKUP($A39,'från IM'!$1:$1048576, MATCH(T$1, 'från IM'!$1:$1, 0), FALSE)), VLOOKUP($A39,'från IM'!$1:$1048576, MATCH(T$1, 'från IM'!$1:$1, 0), FALSE), "")</f>
        <v/>
      </c>
      <c r="U39" s="31" t="str">
        <f>IF(ISNUMBER(VLOOKUP($A39,'från IM'!$1:$1048576, MATCH(U$1, 'från IM'!$1:$1, 0), FALSE)), VLOOKUP($A39,'från IM'!$1:$1048576, MATCH(U$1, 'från IM'!$1:$1, 0), FALSE), "")</f>
        <v/>
      </c>
      <c r="V39" s="31" t="str">
        <f>IF(ISNUMBER(VLOOKUP($A39,'från IM'!$1:$1048576, MATCH(V$1, 'från IM'!$1:$1, 0), FALSE)), VLOOKUP($A39,'från IM'!$1:$1048576, MATCH(V$1, 'från IM'!$1:$1, 0), FALSE), "")</f>
        <v/>
      </c>
      <c r="W39" s="31" t="str">
        <f>IF(ISNUMBER(VLOOKUP($A39,'från IM'!$1:$1048576, MATCH(W$1, 'från IM'!$1:$1, 0), FALSE)), VLOOKUP($A39,'från IM'!$1:$1048576, MATCH(W$1, 'från IM'!$1:$1, 0), FALSE), "")</f>
        <v/>
      </c>
      <c r="X39" s="31" t="str">
        <f>IF(ISNUMBER(VLOOKUP($A39,'från IM'!$1:$1048576, MATCH(X$1, 'från IM'!$1:$1, 0), FALSE)), VLOOKUP($A39,'från IM'!$1:$1048576, MATCH(X$1, 'från IM'!$1:$1, 0), FALSE), "")</f>
        <v/>
      </c>
    </row>
    <row r="40" spans="4:24" x14ac:dyDescent="0.35">
      <c r="D40" s="31" t="str">
        <f>IF(ISNUMBER(VLOOKUP($A40,'från IM'!$1:$1048576, MATCH(D$1, 'från IM'!$1:$1, 0), FALSE)), VLOOKUP($A40,'från IM'!$1:$1048576, MATCH(D$1, 'från IM'!$1:$1, 0), FALSE), "")</f>
        <v/>
      </c>
      <c r="E40" s="31" t="str">
        <f>IF(ISNUMBER(VLOOKUP($A40,'från IM'!$1:$1048576, MATCH(E$1, 'från IM'!$1:$1, 0), FALSE)), VLOOKUP($A40,'från IM'!$1:$1048576, MATCH(E$1, 'från IM'!$1:$1, 0), FALSE), "")</f>
        <v/>
      </c>
      <c r="F40" s="31" t="str">
        <f>IF(ISNUMBER(VLOOKUP($A40,'från IM'!$1:$1048576, MATCH(F$1, 'från IM'!$1:$1, 0), FALSE)), VLOOKUP($A40,'från IM'!$1:$1048576, MATCH(F$1, 'från IM'!$1:$1, 0), FALSE), "")</f>
        <v/>
      </c>
      <c r="G40" s="31" t="str">
        <f>IF(ISNUMBER(VLOOKUP($A40,'från IM'!$1:$1048576, MATCH(G$1, 'från IM'!$1:$1, 0), FALSE)), VLOOKUP($A40,'från IM'!$1:$1048576, MATCH(G$1, 'från IM'!$1:$1, 0), FALSE), "")</f>
        <v/>
      </c>
      <c r="H40" s="31" t="str">
        <f>IF(ISNUMBER(VLOOKUP($A40,'från IM'!$1:$1048576, MATCH(H$1, 'från IM'!$1:$1, 0), FALSE)), VLOOKUP($A40,'från IM'!$1:$1048576, MATCH(H$1, 'från IM'!$1:$1, 0), FALSE), "")</f>
        <v/>
      </c>
      <c r="I40" s="31" t="str">
        <f>IF(ISNUMBER(VLOOKUP($A40,'från IM'!$1:$1048576, MATCH(I$1, 'från IM'!$1:$1, 0), FALSE)), VLOOKUP($A40,'från IM'!$1:$1048576, MATCH(I$1, 'från IM'!$1:$1, 0), FALSE), "")</f>
        <v/>
      </c>
      <c r="J40" s="31" t="str">
        <f>IF(ISNUMBER(VLOOKUP($A40,'från IM'!$1:$1048576, MATCH(J$1, 'från IM'!$1:$1, 0), FALSE)), VLOOKUP($A40,'från IM'!$1:$1048576, MATCH(J$1, 'från IM'!$1:$1, 0), FALSE), "")</f>
        <v/>
      </c>
      <c r="K40" s="31" t="str">
        <f>IF(ISNUMBER(VLOOKUP($A40,'från IM'!$1:$1048576, MATCH(K$1, 'från IM'!$1:$1, 0), FALSE)), VLOOKUP($A40,'från IM'!$1:$1048576, MATCH(K$1, 'från IM'!$1:$1, 0), FALSE), "")</f>
        <v/>
      </c>
      <c r="L40" s="31" t="str">
        <f>IF(ISNUMBER(VLOOKUP($A40,'från IM'!$1:$1048576, MATCH(L$1, 'från IM'!$1:$1, 0), FALSE)), VLOOKUP($A40,'från IM'!$1:$1048576, MATCH(L$1, 'från IM'!$1:$1, 0), FALSE), "")</f>
        <v/>
      </c>
      <c r="M40" s="31" t="str">
        <f>IF(ISNUMBER(VLOOKUP($A40,'från IM'!$1:$1048576, MATCH(M$1, 'från IM'!$1:$1, 0), FALSE)), VLOOKUP($A40,'från IM'!$1:$1048576, MATCH(M$1, 'från IM'!$1:$1, 0), FALSE), "")</f>
        <v/>
      </c>
      <c r="N40" s="31" t="str">
        <f>IF(ISNUMBER(VLOOKUP($A40,'från IM'!$1:$1048576, MATCH(N$1, 'från IM'!$1:$1, 0), FALSE)), VLOOKUP($A40,'från IM'!$1:$1048576, MATCH(N$1, 'från IM'!$1:$1, 0), FALSE), "")</f>
        <v/>
      </c>
      <c r="O40" s="31" t="str">
        <f>IF(ISNUMBER(VLOOKUP($A40,'från IM'!$1:$1048576, MATCH(O$1, 'från IM'!$1:$1, 0), FALSE)), VLOOKUP($A40,'från IM'!$1:$1048576, MATCH(O$1, 'från IM'!$1:$1, 0), FALSE), "")</f>
        <v/>
      </c>
      <c r="P40" s="31" t="str">
        <f>IF(ISNUMBER(VLOOKUP($A40,'från IM'!$1:$1048576, MATCH(P$1, 'från IM'!$1:$1, 0), FALSE)), VLOOKUP($A40,'från IM'!$1:$1048576, MATCH(P$1, 'från IM'!$1:$1, 0), FALSE), "")</f>
        <v/>
      </c>
      <c r="Q40" s="31" t="str">
        <f>IF(ISNUMBER(VLOOKUP($A40,'från IM'!$1:$1048576, MATCH(Q$1, 'från IM'!$1:$1, 0), FALSE)), VLOOKUP($A40,'från IM'!$1:$1048576, MATCH(Q$1, 'från IM'!$1:$1, 0), FALSE), "")</f>
        <v/>
      </c>
      <c r="R40" s="31" t="str">
        <f>IF(ISNUMBER(VLOOKUP($A40,'från IM'!$1:$1048576, MATCH(R$1, 'från IM'!$1:$1, 0), FALSE)), VLOOKUP($A40,'från IM'!$1:$1048576, MATCH(R$1, 'från IM'!$1:$1, 0), FALSE), "")</f>
        <v/>
      </c>
      <c r="S40" s="31" t="str">
        <f>IF(ISNUMBER(VLOOKUP($A40,'från IM'!$1:$1048576, MATCH(S$1, 'från IM'!$1:$1, 0), FALSE)), VLOOKUP($A40,'från IM'!$1:$1048576, MATCH(S$1, 'från IM'!$1:$1, 0), FALSE), "")</f>
        <v/>
      </c>
      <c r="T40" s="31" t="str">
        <f>IF(ISNUMBER(VLOOKUP($A40,'från IM'!$1:$1048576, MATCH(T$1, 'från IM'!$1:$1, 0), FALSE)), VLOOKUP($A40,'från IM'!$1:$1048576, MATCH(T$1, 'från IM'!$1:$1, 0), FALSE), "")</f>
        <v/>
      </c>
      <c r="U40" s="31" t="str">
        <f>IF(ISNUMBER(VLOOKUP($A40,'från IM'!$1:$1048576, MATCH(U$1, 'från IM'!$1:$1, 0), FALSE)), VLOOKUP($A40,'från IM'!$1:$1048576, MATCH(U$1, 'från IM'!$1:$1, 0), FALSE), "")</f>
        <v/>
      </c>
      <c r="V40" s="31" t="str">
        <f>IF(ISNUMBER(VLOOKUP($A40,'från IM'!$1:$1048576, MATCH(V$1, 'från IM'!$1:$1, 0), FALSE)), VLOOKUP($A40,'från IM'!$1:$1048576, MATCH(V$1, 'från IM'!$1:$1, 0), FALSE), "")</f>
        <v/>
      </c>
      <c r="W40" s="31" t="str">
        <f>IF(ISNUMBER(VLOOKUP($A40,'från IM'!$1:$1048576, MATCH(W$1, 'från IM'!$1:$1, 0), FALSE)), VLOOKUP($A40,'från IM'!$1:$1048576, MATCH(W$1, 'från IM'!$1:$1, 0), FALSE), "")</f>
        <v/>
      </c>
      <c r="X40" s="31" t="str">
        <f>IF(ISNUMBER(VLOOKUP($A40,'från IM'!$1:$1048576, MATCH(X$1, 'från IM'!$1:$1, 0), FALSE)), VLOOKUP($A40,'från IM'!$1:$1048576, MATCH(X$1, 'från IM'!$1:$1, 0), FALSE), "")</f>
        <v/>
      </c>
    </row>
    <row r="41" spans="4:24" x14ac:dyDescent="0.35">
      <c r="D41" s="31" t="str">
        <f>IF(ISNUMBER(VLOOKUP($A41,'från IM'!$1:$1048576, MATCH(D$1, 'från IM'!$1:$1, 0), FALSE)), VLOOKUP($A41,'från IM'!$1:$1048576, MATCH(D$1, 'från IM'!$1:$1, 0), FALSE), "")</f>
        <v/>
      </c>
      <c r="E41" s="31" t="str">
        <f>IF(ISNUMBER(VLOOKUP($A41,'från IM'!$1:$1048576, MATCH(E$1, 'från IM'!$1:$1, 0), FALSE)), VLOOKUP($A41,'från IM'!$1:$1048576, MATCH(E$1, 'från IM'!$1:$1, 0), FALSE), "")</f>
        <v/>
      </c>
      <c r="F41" s="31" t="str">
        <f>IF(ISNUMBER(VLOOKUP($A41,'från IM'!$1:$1048576, MATCH(F$1, 'från IM'!$1:$1, 0), FALSE)), VLOOKUP($A41,'från IM'!$1:$1048576, MATCH(F$1, 'från IM'!$1:$1, 0), FALSE), "")</f>
        <v/>
      </c>
      <c r="G41" s="31" t="str">
        <f>IF(ISNUMBER(VLOOKUP($A41,'från IM'!$1:$1048576, MATCH(G$1, 'från IM'!$1:$1, 0), FALSE)), VLOOKUP($A41,'från IM'!$1:$1048576, MATCH(G$1, 'från IM'!$1:$1, 0), FALSE), "")</f>
        <v/>
      </c>
      <c r="H41" s="31" t="str">
        <f>IF(ISNUMBER(VLOOKUP($A41,'från IM'!$1:$1048576, MATCH(H$1, 'från IM'!$1:$1, 0), FALSE)), VLOOKUP($A41,'från IM'!$1:$1048576, MATCH(H$1, 'från IM'!$1:$1, 0), FALSE), "")</f>
        <v/>
      </c>
      <c r="I41" s="31" t="str">
        <f>IF(ISNUMBER(VLOOKUP($A41,'från IM'!$1:$1048576, MATCH(I$1, 'från IM'!$1:$1, 0), FALSE)), VLOOKUP($A41,'från IM'!$1:$1048576, MATCH(I$1, 'från IM'!$1:$1, 0), FALSE), "")</f>
        <v/>
      </c>
      <c r="J41" s="31" t="str">
        <f>IF(ISNUMBER(VLOOKUP($A41,'från IM'!$1:$1048576, MATCH(J$1, 'från IM'!$1:$1, 0), FALSE)), VLOOKUP($A41,'från IM'!$1:$1048576, MATCH(J$1, 'från IM'!$1:$1, 0), FALSE), "")</f>
        <v/>
      </c>
      <c r="K41" s="31" t="str">
        <f>IF(ISNUMBER(VLOOKUP($A41,'från IM'!$1:$1048576, MATCH(K$1, 'från IM'!$1:$1, 0), FALSE)), VLOOKUP($A41,'från IM'!$1:$1048576, MATCH(K$1, 'från IM'!$1:$1, 0), FALSE), "")</f>
        <v/>
      </c>
      <c r="L41" s="31" t="str">
        <f>IF(ISNUMBER(VLOOKUP($A41,'från IM'!$1:$1048576, MATCH(L$1, 'från IM'!$1:$1, 0), FALSE)), VLOOKUP($A41,'från IM'!$1:$1048576, MATCH(L$1, 'från IM'!$1:$1, 0), FALSE), "")</f>
        <v/>
      </c>
      <c r="M41" s="31" t="str">
        <f>IF(ISNUMBER(VLOOKUP($A41,'från IM'!$1:$1048576, MATCH(M$1, 'från IM'!$1:$1, 0), FALSE)), VLOOKUP($A41,'från IM'!$1:$1048576, MATCH(M$1, 'från IM'!$1:$1, 0), FALSE), "")</f>
        <v/>
      </c>
      <c r="N41" s="31" t="str">
        <f>IF(ISNUMBER(VLOOKUP($A41,'från IM'!$1:$1048576, MATCH(N$1, 'från IM'!$1:$1, 0), FALSE)), VLOOKUP($A41,'från IM'!$1:$1048576, MATCH(N$1, 'från IM'!$1:$1, 0), FALSE), "")</f>
        <v/>
      </c>
      <c r="O41" s="31" t="str">
        <f>IF(ISNUMBER(VLOOKUP($A41,'från IM'!$1:$1048576, MATCH(O$1, 'från IM'!$1:$1, 0), FALSE)), VLOOKUP($A41,'från IM'!$1:$1048576, MATCH(O$1, 'från IM'!$1:$1, 0), FALSE), "")</f>
        <v/>
      </c>
      <c r="P41" s="31" t="str">
        <f>IF(ISNUMBER(VLOOKUP($A41,'från IM'!$1:$1048576, MATCH(P$1, 'från IM'!$1:$1, 0), FALSE)), VLOOKUP($A41,'från IM'!$1:$1048576, MATCH(P$1, 'från IM'!$1:$1, 0), FALSE), "")</f>
        <v/>
      </c>
      <c r="Q41" s="31" t="str">
        <f>IF(ISNUMBER(VLOOKUP($A41,'från IM'!$1:$1048576, MATCH(Q$1, 'från IM'!$1:$1, 0), FALSE)), VLOOKUP($A41,'från IM'!$1:$1048576, MATCH(Q$1, 'från IM'!$1:$1, 0), FALSE), "")</f>
        <v/>
      </c>
      <c r="R41" s="31" t="str">
        <f>IF(ISNUMBER(VLOOKUP($A41,'från IM'!$1:$1048576, MATCH(R$1, 'från IM'!$1:$1, 0), FALSE)), VLOOKUP($A41,'från IM'!$1:$1048576, MATCH(R$1, 'från IM'!$1:$1, 0), FALSE), "")</f>
        <v/>
      </c>
      <c r="S41" s="31" t="str">
        <f>IF(ISNUMBER(VLOOKUP($A41,'från IM'!$1:$1048576, MATCH(S$1, 'från IM'!$1:$1, 0), FALSE)), VLOOKUP($A41,'från IM'!$1:$1048576, MATCH(S$1, 'från IM'!$1:$1, 0), FALSE), "")</f>
        <v/>
      </c>
      <c r="T41" s="31" t="str">
        <f>IF(ISNUMBER(VLOOKUP($A41,'från IM'!$1:$1048576, MATCH(T$1, 'från IM'!$1:$1, 0), FALSE)), VLOOKUP($A41,'från IM'!$1:$1048576, MATCH(T$1, 'från IM'!$1:$1, 0), FALSE), "")</f>
        <v/>
      </c>
      <c r="U41" s="31" t="str">
        <f>IF(ISNUMBER(VLOOKUP($A41,'från IM'!$1:$1048576, MATCH(U$1, 'från IM'!$1:$1, 0), FALSE)), VLOOKUP($A41,'från IM'!$1:$1048576, MATCH(U$1, 'från IM'!$1:$1, 0), FALSE), "")</f>
        <v/>
      </c>
      <c r="V41" s="31" t="str">
        <f>IF(ISNUMBER(VLOOKUP($A41,'från IM'!$1:$1048576, MATCH(V$1, 'från IM'!$1:$1, 0), FALSE)), VLOOKUP($A41,'från IM'!$1:$1048576, MATCH(V$1, 'från IM'!$1:$1, 0), FALSE), "")</f>
        <v/>
      </c>
      <c r="W41" s="31" t="str">
        <f>IF(ISNUMBER(VLOOKUP($A41,'från IM'!$1:$1048576, MATCH(W$1, 'från IM'!$1:$1, 0), FALSE)), VLOOKUP($A41,'från IM'!$1:$1048576, MATCH(W$1, 'från IM'!$1:$1, 0), FALSE), "")</f>
        <v/>
      </c>
      <c r="X41" s="31" t="str">
        <f>IF(ISNUMBER(VLOOKUP($A41,'från IM'!$1:$1048576, MATCH(X$1, 'från IM'!$1:$1, 0), FALSE)), VLOOKUP($A41,'från IM'!$1:$1048576, MATCH(X$1, 'från IM'!$1:$1, 0), FALSE), "")</f>
        <v/>
      </c>
    </row>
    <row r="42" spans="4:24" x14ac:dyDescent="0.35">
      <c r="D42" s="31" t="str">
        <f>IF(ISNUMBER(VLOOKUP($A42,'från IM'!$1:$1048576, MATCH(D$1, 'från IM'!$1:$1, 0), FALSE)), VLOOKUP($A42,'från IM'!$1:$1048576, MATCH(D$1, 'från IM'!$1:$1, 0), FALSE), "")</f>
        <v/>
      </c>
      <c r="E42" s="31" t="str">
        <f>IF(ISNUMBER(VLOOKUP($A42,'från IM'!$1:$1048576, MATCH(E$1, 'från IM'!$1:$1, 0), FALSE)), VLOOKUP($A42,'från IM'!$1:$1048576, MATCH(E$1, 'från IM'!$1:$1, 0), FALSE), "")</f>
        <v/>
      </c>
      <c r="F42" s="31" t="str">
        <f>IF(ISNUMBER(VLOOKUP($A42,'från IM'!$1:$1048576, MATCH(F$1, 'från IM'!$1:$1, 0), FALSE)), VLOOKUP($A42,'från IM'!$1:$1048576, MATCH(F$1, 'från IM'!$1:$1, 0), FALSE), "")</f>
        <v/>
      </c>
      <c r="G42" s="31" t="str">
        <f>IF(ISNUMBER(VLOOKUP($A42,'från IM'!$1:$1048576, MATCH(G$1, 'från IM'!$1:$1, 0), FALSE)), VLOOKUP($A42,'från IM'!$1:$1048576, MATCH(G$1, 'från IM'!$1:$1, 0), FALSE), "")</f>
        <v/>
      </c>
      <c r="H42" s="31" t="str">
        <f>IF(ISNUMBER(VLOOKUP($A42,'från IM'!$1:$1048576, MATCH(H$1, 'från IM'!$1:$1, 0), FALSE)), VLOOKUP($A42,'från IM'!$1:$1048576, MATCH(H$1, 'från IM'!$1:$1, 0), FALSE), "")</f>
        <v/>
      </c>
      <c r="I42" s="31" t="str">
        <f>IF(ISNUMBER(VLOOKUP($A42,'från IM'!$1:$1048576, MATCH(I$1, 'från IM'!$1:$1, 0), FALSE)), VLOOKUP($A42,'från IM'!$1:$1048576, MATCH(I$1, 'från IM'!$1:$1, 0), FALSE), "")</f>
        <v/>
      </c>
      <c r="J42" s="31" t="str">
        <f>IF(ISNUMBER(VLOOKUP($A42,'från IM'!$1:$1048576, MATCH(J$1, 'från IM'!$1:$1, 0), FALSE)), VLOOKUP($A42,'från IM'!$1:$1048576, MATCH(J$1, 'från IM'!$1:$1, 0), FALSE), "")</f>
        <v/>
      </c>
      <c r="K42" s="31" t="str">
        <f>IF(ISNUMBER(VLOOKUP($A42,'från IM'!$1:$1048576, MATCH(K$1, 'från IM'!$1:$1, 0), FALSE)), VLOOKUP($A42,'från IM'!$1:$1048576, MATCH(K$1, 'från IM'!$1:$1, 0), FALSE), "")</f>
        <v/>
      </c>
      <c r="L42" s="31" t="str">
        <f>IF(ISNUMBER(VLOOKUP($A42,'från IM'!$1:$1048576, MATCH(L$1, 'från IM'!$1:$1, 0), FALSE)), VLOOKUP($A42,'från IM'!$1:$1048576, MATCH(L$1, 'från IM'!$1:$1, 0), FALSE), "")</f>
        <v/>
      </c>
      <c r="M42" s="31" t="str">
        <f>IF(ISNUMBER(VLOOKUP($A42,'från IM'!$1:$1048576, MATCH(M$1, 'från IM'!$1:$1, 0), FALSE)), VLOOKUP($A42,'från IM'!$1:$1048576, MATCH(M$1, 'från IM'!$1:$1, 0), FALSE), "")</f>
        <v/>
      </c>
      <c r="N42" s="31" t="str">
        <f>IF(ISNUMBER(VLOOKUP($A42,'från IM'!$1:$1048576, MATCH(N$1, 'från IM'!$1:$1, 0), FALSE)), VLOOKUP($A42,'från IM'!$1:$1048576, MATCH(N$1, 'från IM'!$1:$1, 0), FALSE), "")</f>
        <v/>
      </c>
      <c r="O42" s="31" t="str">
        <f>IF(ISNUMBER(VLOOKUP($A42,'från IM'!$1:$1048576, MATCH(O$1, 'från IM'!$1:$1, 0), FALSE)), VLOOKUP($A42,'från IM'!$1:$1048576, MATCH(O$1, 'från IM'!$1:$1, 0), FALSE), "")</f>
        <v/>
      </c>
      <c r="P42" s="31" t="str">
        <f>IF(ISNUMBER(VLOOKUP($A42,'från IM'!$1:$1048576, MATCH(P$1, 'från IM'!$1:$1, 0), FALSE)), VLOOKUP($A42,'från IM'!$1:$1048576, MATCH(P$1, 'från IM'!$1:$1, 0), FALSE), "")</f>
        <v/>
      </c>
      <c r="Q42" s="31" t="str">
        <f>IF(ISNUMBER(VLOOKUP($A42,'från IM'!$1:$1048576, MATCH(Q$1, 'från IM'!$1:$1, 0), FALSE)), VLOOKUP($A42,'från IM'!$1:$1048576, MATCH(Q$1, 'från IM'!$1:$1, 0), FALSE), "")</f>
        <v/>
      </c>
      <c r="R42" s="31" t="str">
        <f>IF(ISNUMBER(VLOOKUP($A42,'från IM'!$1:$1048576, MATCH(R$1, 'från IM'!$1:$1, 0), FALSE)), VLOOKUP($A42,'från IM'!$1:$1048576, MATCH(R$1, 'från IM'!$1:$1, 0), FALSE), "")</f>
        <v/>
      </c>
      <c r="S42" s="31" t="str">
        <f>IF(ISNUMBER(VLOOKUP($A42,'från IM'!$1:$1048576, MATCH(S$1, 'från IM'!$1:$1, 0), FALSE)), VLOOKUP($A42,'från IM'!$1:$1048576, MATCH(S$1, 'från IM'!$1:$1, 0), FALSE), "")</f>
        <v/>
      </c>
      <c r="T42" s="31" t="str">
        <f>IF(ISNUMBER(VLOOKUP($A42,'från IM'!$1:$1048576, MATCH(T$1, 'från IM'!$1:$1, 0), FALSE)), VLOOKUP($A42,'från IM'!$1:$1048576, MATCH(T$1, 'från IM'!$1:$1, 0), FALSE), "")</f>
        <v/>
      </c>
      <c r="U42" s="31" t="str">
        <f>IF(ISNUMBER(VLOOKUP($A42,'från IM'!$1:$1048576, MATCH(U$1, 'från IM'!$1:$1, 0), FALSE)), VLOOKUP($A42,'från IM'!$1:$1048576, MATCH(U$1, 'från IM'!$1:$1, 0), FALSE), "")</f>
        <v/>
      </c>
      <c r="V42" s="31" t="str">
        <f>IF(ISNUMBER(VLOOKUP($A42,'från IM'!$1:$1048576, MATCH(V$1, 'från IM'!$1:$1, 0), FALSE)), VLOOKUP($A42,'från IM'!$1:$1048576, MATCH(V$1, 'från IM'!$1:$1, 0), FALSE), "")</f>
        <v/>
      </c>
      <c r="W42" s="31" t="str">
        <f>IF(ISNUMBER(VLOOKUP($A42,'från IM'!$1:$1048576, MATCH(W$1, 'från IM'!$1:$1, 0), FALSE)), VLOOKUP($A42,'från IM'!$1:$1048576, MATCH(W$1, 'från IM'!$1:$1, 0), FALSE), "")</f>
        <v/>
      </c>
      <c r="X42" s="31" t="str">
        <f>IF(ISNUMBER(VLOOKUP($A42,'från IM'!$1:$1048576, MATCH(X$1, 'från IM'!$1:$1, 0), FALSE)), VLOOKUP($A42,'från IM'!$1:$1048576, MATCH(X$1, 'från IM'!$1:$1, 0), FALSE), "")</f>
        <v/>
      </c>
    </row>
    <row r="43" spans="4:24" x14ac:dyDescent="0.35">
      <c r="D43" s="31" t="str">
        <f>IF(ISNUMBER(VLOOKUP($A43,'från IM'!$1:$1048576, MATCH(D$1, 'från IM'!$1:$1, 0), FALSE)), VLOOKUP($A43,'från IM'!$1:$1048576, MATCH(D$1, 'från IM'!$1:$1, 0), FALSE), "")</f>
        <v/>
      </c>
      <c r="E43" s="31" t="str">
        <f>IF(ISNUMBER(VLOOKUP($A43,'från IM'!$1:$1048576, MATCH(E$1, 'från IM'!$1:$1, 0), FALSE)), VLOOKUP($A43,'från IM'!$1:$1048576, MATCH(E$1, 'från IM'!$1:$1, 0), FALSE), "")</f>
        <v/>
      </c>
      <c r="F43" s="31" t="str">
        <f>IF(ISNUMBER(VLOOKUP($A43,'från IM'!$1:$1048576, MATCH(F$1, 'från IM'!$1:$1, 0), FALSE)), VLOOKUP($A43,'från IM'!$1:$1048576, MATCH(F$1, 'från IM'!$1:$1, 0), FALSE), "")</f>
        <v/>
      </c>
      <c r="G43" s="31" t="str">
        <f>IF(ISNUMBER(VLOOKUP($A43,'från IM'!$1:$1048576, MATCH(G$1, 'från IM'!$1:$1, 0), FALSE)), VLOOKUP($A43,'från IM'!$1:$1048576, MATCH(G$1, 'från IM'!$1:$1, 0), FALSE), "")</f>
        <v/>
      </c>
      <c r="H43" s="31" t="str">
        <f>IF(ISNUMBER(VLOOKUP($A43,'från IM'!$1:$1048576, MATCH(H$1, 'från IM'!$1:$1, 0), FALSE)), VLOOKUP($A43,'från IM'!$1:$1048576, MATCH(H$1, 'från IM'!$1:$1, 0), FALSE), "")</f>
        <v/>
      </c>
      <c r="I43" s="31" t="str">
        <f>IF(ISNUMBER(VLOOKUP($A43,'från IM'!$1:$1048576, MATCH(I$1, 'från IM'!$1:$1, 0), FALSE)), VLOOKUP($A43,'från IM'!$1:$1048576, MATCH(I$1, 'från IM'!$1:$1, 0), FALSE), "")</f>
        <v/>
      </c>
      <c r="J43" s="31" t="str">
        <f>IF(ISNUMBER(VLOOKUP($A43,'från IM'!$1:$1048576, MATCH(J$1, 'från IM'!$1:$1, 0), FALSE)), VLOOKUP($A43,'från IM'!$1:$1048576, MATCH(J$1, 'från IM'!$1:$1, 0), FALSE), "")</f>
        <v/>
      </c>
      <c r="K43" s="31" t="str">
        <f>IF(ISNUMBER(VLOOKUP($A43,'från IM'!$1:$1048576, MATCH(K$1, 'från IM'!$1:$1, 0), FALSE)), VLOOKUP($A43,'från IM'!$1:$1048576, MATCH(K$1, 'från IM'!$1:$1, 0), FALSE), "")</f>
        <v/>
      </c>
      <c r="L43" s="31" t="str">
        <f>IF(ISNUMBER(VLOOKUP($A43,'från IM'!$1:$1048576, MATCH(L$1, 'från IM'!$1:$1, 0), FALSE)), VLOOKUP($A43,'från IM'!$1:$1048576, MATCH(L$1, 'från IM'!$1:$1, 0), FALSE), "")</f>
        <v/>
      </c>
      <c r="M43" s="31" t="str">
        <f>IF(ISNUMBER(VLOOKUP($A43,'från IM'!$1:$1048576, MATCH(M$1, 'från IM'!$1:$1, 0), FALSE)), VLOOKUP($A43,'från IM'!$1:$1048576, MATCH(M$1, 'från IM'!$1:$1, 0), FALSE), "")</f>
        <v/>
      </c>
      <c r="N43" s="31" t="str">
        <f>IF(ISNUMBER(VLOOKUP($A43,'från IM'!$1:$1048576, MATCH(N$1, 'från IM'!$1:$1, 0), FALSE)), VLOOKUP($A43,'från IM'!$1:$1048576, MATCH(N$1, 'från IM'!$1:$1, 0), FALSE), "")</f>
        <v/>
      </c>
      <c r="O43" s="31" t="str">
        <f>IF(ISNUMBER(VLOOKUP($A43,'från IM'!$1:$1048576, MATCH(O$1, 'från IM'!$1:$1, 0), FALSE)), VLOOKUP($A43,'från IM'!$1:$1048576, MATCH(O$1, 'från IM'!$1:$1, 0), FALSE), "")</f>
        <v/>
      </c>
      <c r="P43" s="31" t="str">
        <f>IF(ISNUMBER(VLOOKUP($A43,'från IM'!$1:$1048576, MATCH(P$1, 'från IM'!$1:$1, 0), FALSE)), VLOOKUP($A43,'från IM'!$1:$1048576, MATCH(P$1, 'från IM'!$1:$1, 0), FALSE), "")</f>
        <v/>
      </c>
      <c r="Q43" s="31" t="str">
        <f>IF(ISNUMBER(VLOOKUP($A43,'från IM'!$1:$1048576, MATCH(Q$1, 'från IM'!$1:$1, 0), FALSE)), VLOOKUP($A43,'från IM'!$1:$1048576, MATCH(Q$1, 'från IM'!$1:$1, 0), FALSE), "")</f>
        <v/>
      </c>
      <c r="R43" s="31" t="str">
        <f>IF(ISNUMBER(VLOOKUP($A43,'från IM'!$1:$1048576, MATCH(R$1, 'från IM'!$1:$1, 0), FALSE)), VLOOKUP($A43,'från IM'!$1:$1048576, MATCH(R$1, 'från IM'!$1:$1, 0), FALSE), "")</f>
        <v/>
      </c>
      <c r="S43" s="31" t="str">
        <f>IF(ISNUMBER(VLOOKUP($A43,'från IM'!$1:$1048576, MATCH(S$1, 'från IM'!$1:$1, 0), FALSE)), VLOOKUP($A43,'från IM'!$1:$1048576, MATCH(S$1, 'från IM'!$1:$1, 0), FALSE), "")</f>
        <v/>
      </c>
      <c r="T43" s="31" t="str">
        <f>IF(ISNUMBER(VLOOKUP($A43,'från IM'!$1:$1048576, MATCH(T$1, 'från IM'!$1:$1, 0), FALSE)), VLOOKUP($A43,'från IM'!$1:$1048576, MATCH(T$1, 'från IM'!$1:$1, 0), FALSE), "")</f>
        <v/>
      </c>
      <c r="U43" s="31" t="str">
        <f>IF(ISNUMBER(VLOOKUP($A43,'från IM'!$1:$1048576, MATCH(U$1, 'från IM'!$1:$1, 0), FALSE)), VLOOKUP($A43,'från IM'!$1:$1048576, MATCH(U$1, 'från IM'!$1:$1, 0), FALSE), "")</f>
        <v/>
      </c>
      <c r="V43" s="31" t="str">
        <f>IF(ISNUMBER(VLOOKUP($A43,'från IM'!$1:$1048576, MATCH(V$1, 'från IM'!$1:$1, 0), FALSE)), VLOOKUP($A43,'från IM'!$1:$1048576, MATCH(V$1, 'från IM'!$1:$1, 0), FALSE), "")</f>
        <v/>
      </c>
      <c r="W43" s="31" t="str">
        <f>IF(ISNUMBER(VLOOKUP($A43,'från IM'!$1:$1048576, MATCH(W$1, 'från IM'!$1:$1, 0), FALSE)), VLOOKUP($A43,'från IM'!$1:$1048576, MATCH(W$1, 'från IM'!$1:$1, 0), FALSE), "")</f>
        <v/>
      </c>
      <c r="X43" s="31" t="str">
        <f>IF(ISNUMBER(VLOOKUP($A43,'från IM'!$1:$1048576, MATCH(X$1, 'från IM'!$1:$1, 0), FALSE)), VLOOKUP($A43,'från IM'!$1:$1048576, MATCH(X$1, 'från IM'!$1:$1, 0), FALSE), "")</f>
        <v/>
      </c>
    </row>
    <row r="44" spans="4:24" x14ac:dyDescent="0.35">
      <c r="D44" s="31" t="str">
        <f>IF(ISNUMBER(VLOOKUP($A44,'från IM'!$1:$1048576, MATCH(D$1, 'från IM'!$1:$1, 0), FALSE)), VLOOKUP($A44,'från IM'!$1:$1048576, MATCH(D$1, 'från IM'!$1:$1, 0), FALSE), "")</f>
        <v/>
      </c>
      <c r="E44" s="31" t="str">
        <f>IF(ISNUMBER(VLOOKUP($A44,'från IM'!$1:$1048576, MATCH(E$1, 'från IM'!$1:$1, 0), FALSE)), VLOOKUP($A44,'från IM'!$1:$1048576, MATCH(E$1, 'från IM'!$1:$1, 0), FALSE), "")</f>
        <v/>
      </c>
      <c r="F44" s="31" t="str">
        <f>IF(ISNUMBER(VLOOKUP($A44,'från IM'!$1:$1048576, MATCH(F$1, 'från IM'!$1:$1, 0), FALSE)), VLOOKUP($A44,'från IM'!$1:$1048576, MATCH(F$1, 'från IM'!$1:$1, 0), FALSE), "")</f>
        <v/>
      </c>
      <c r="G44" s="31" t="str">
        <f>IF(ISNUMBER(VLOOKUP($A44,'från IM'!$1:$1048576, MATCH(G$1, 'från IM'!$1:$1, 0), FALSE)), VLOOKUP($A44,'från IM'!$1:$1048576, MATCH(G$1, 'från IM'!$1:$1, 0), FALSE), "")</f>
        <v/>
      </c>
      <c r="H44" s="31" t="str">
        <f>IF(ISNUMBER(VLOOKUP($A44,'från IM'!$1:$1048576, MATCH(H$1, 'från IM'!$1:$1, 0), FALSE)), VLOOKUP($A44,'från IM'!$1:$1048576, MATCH(H$1, 'från IM'!$1:$1, 0), FALSE), "")</f>
        <v/>
      </c>
      <c r="I44" s="31" t="str">
        <f>IF(ISNUMBER(VLOOKUP($A44,'från IM'!$1:$1048576, MATCH(I$1, 'från IM'!$1:$1, 0), FALSE)), VLOOKUP($A44,'från IM'!$1:$1048576, MATCH(I$1, 'från IM'!$1:$1, 0), FALSE), "")</f>
        <v/>
      </c>
      <c r="J44" s="31" t="str">
        <f>IF(ISNUMBER(VLOOKUP($A44,'från IM'!$1:$1048576, MATCH(J$1, 'från IM'!$1:$1, 0), FALSE)), VLOOKUP($A44,'från IM'!$1:$1048576, MATCH(J$1, 'från IM'!$1:$1, 0), FALSE), "")</f>
        <v/>
      </c>
      <c r="K44" s="31" t="str">
        <f>IF(ISNUMBER(VLOOKUP($A44,'från IM'!$1:$1048576, MATCH(K$1, 'från IM'!$1:$1, 0), FALSE)), VLOOKUP($A44,'från IM'!$1:$1048576, MATCH(K$1, 'från IM'!$1:$1, 0), FALSE), "")</f>
        <v/>
      </c>
      <c r="L44" s="31" t="str">
        <f>IF(ISNUMBER(VLOOKUP($A44,'från IM'!$1:$1048576, MATCH(L$1, 'från IM'!$1:$1, 0), FALSE)), VLOOKUP($A44,'från IM'!$1:$1048576, MATCH(L$1, 'från IM'!$1:$1, 0), FALSE), "")</f>
        <v/>
      </c>
      <c r="M44" s="31" t="str">
        <f>IF(ISNUMBER(VLOOKUP($A44,'från IM'!$1:$1048576, MATCH(M$1, 'från IM'!$1:$1, 0), FALSE)), VLOOKUP($A44,'från IM'!$1:$1048576, MATCH(M$1, 'från IM'!$1:$1, 0), FALSE), "")</f>
        <v/>
      </c>
      <c r="N44" s="31" t="str">
        <f>IF(ISNUMBER(VLOOKUP($A44,'från IM'!$1:$1048576, MATCH(N$1, 'från IM'!$1:$1, 0), FALSE)), VLOOKUP($A44,'från IM'!$1:$1048576, MATCH(N$1, 'från IM'!$1:$1, 0), FALSE), "")</f>
        <v/>
      </c>
      <c r="O44" s="31" t="str">
        <f>IF(ISNUMBER(VLOOKUP($A44,'från IM'!$1:$1048576, MATCH(O$1, 'från IM'!$1:$1, 0), FALSE)), VLOOKUP($A44,'från IM'!$1:$1048576, MATCH(O$1, 'från IM'!$1:$1, 0), FALSE), "")</f>
        <v/>
      </c>
      <c r="P44" s="31" t="str">
        <f>IF(ISNUMBER(VLOOKUP($A44,'från IM'!$1:$1048576, MATCH(P$1, 'från IM'!$1:$1, 0), FALSE)), VLOOKUP($A44,'från IM'!$1:$1048576, MATCH(P$1, 'från IM'!$1:$1, 0), FALSE), "")</f>
        <v/>
      </c>
      <c r="Q44" s="31" t="str">
        <f>IF(ISNUMBER(VLOOKUP($A44,'från IM'!$1:$1048576, MATCH(Q$1, 'från IM'!$1:$1, 0), FALSE)), VLOOKUP($A44,'från IM'!$1:$1048576, MATCH(Q$1, 'från IM'!$1:$1, 0), FALSE), "")</f>
        <v/>
      </c>
      <c r="R44" s="31" t="str">
        <f>IF(ISNUMBER(VLOOKUP($A44,'från IM'!$1:$1048576, MATCH(R$1, 'från IM'!$1:$1, 0), FALSE)), VLOOKUP($A44,'från IM'!$1:$1048576, MATCH(R$1, 'från IM'!$1:$1, 0), FALSE), "")</f>
        <v/>
      </c>
      <c r="S44" s="31" t="str">
        <f>IF(ISNUMBER(VLOOKUP($A44,'från IM'!$1:$1048576, MATCH(S$1, 'från IM'!$1:$1, 0), FALSE)), VLOOKUP($A44,'från IM'!$1:$1048576, MATCH(S$1, 'från IM'!$1:$1, 0), FALSE), "")</f>
        <v/>
      </c>
      <c r="T44" s="31" t="str">
        <f>IF(ISNUMBER(VLOOKUP($A44,'från IM'!$1:$1048576, MATCH(T$1, 'från IM'!$1:$1, 0), FALSE)), VLOOKUP($A44,'från IM'!$1:$1048576, MATCH(T$1, 'från IM'!$1:$1, 0), FALSE), "")</f>
        <v/>
      </c>
      <c r="U44" s="31" t="str">
        <f>IF(ISNUMBER(VLOOKUP($A44,'från IM'!$1:$1048576, MATCH(U$1, 'från IM'!$1:$1, 0), FALSE)), VLOOKUP($A44,'från IM'!$1:$1048576, MATCH(U$1, 'från IM'!$1:$1, 0), FALSE), "")</f>
        <v/>
      </c>
      <c r="V44" s="31" t="str">
        <f>IF(ISNUMBER(VLOOKUP($A44,'från IM'!$1:$1048576, MATCH(V$1, 'från IM'!$1:$1, 0), FALSE)), VLOOKUP($A44,'från IM'!$1:$1048576, MATCH(V$1, 'från IM'!$1:$1, 0), FALSE), "")</f>
        <v/>
      </c>
      <c r="W44" s="31" t="str">
        <f>IF(ISNUMBER(VLOOKUP($A44,'från IM'!$1:$1048576, MATCH(W$1, 'från IM'!$1:$1, 0), FALSE)), VLOOKUP($A44,'från IM'!$1:$1048576, MATCH(W$1, 'från IM'!$1:$1, 0), FALSE), "")</f>
        <v/>
      </c>
      <c r="X44" s="31" t="str">
        <f>IF(ISNUMBER(VLOOKUP($A44,'från IM'!$1:$1048576, MATCH(X$1, 'från IM'!$1:$1, 0), FALSE)), VLOOKUP($A44,'från IM'!$1:$1048576, MATCH(X$1, 'från IM'!$1:$1, 0), FALSE), "")</f>
        <v/>
      </c>
    </row>
    <row r="45" spans="4:24" x14ac:dyDescent="0.35">
      <c r="D45" s="31" t="str">
        <f>IF(ISNUMBER(VLOOKUP($A45,'från IM'!$1:$1048576, MATCH(D$1, 'från IM'!$1:$1, 0), FALSE)), VLOOKUP($A45,'från IM'!$1:$1048576, MATCH(D$1, 'från IM'!$1:$1, 0), FALSE), "")</f>
        <v/>
      </c>
      <c r="E45" s="31" t="str">
        <f>IF(ISNUMBER(VLOOKUP($A45,'från IM'!$1:$1048576, MATCH(E$1, 'från IM'!$1:$1, 0), FALSE)), VLOOKUP($A45,'från IM'!$1:$1048576, MATCH(E$1, 'från IM'!$1:$1, 0), FALSE), "")</f>
        <v/>
      </c>
      <c r="F45" s="31" t="str">
        <f>IF(ISNUMBER(VLOOKUP($A45,'från IM'!$1:$1048576, MATCH(F$1, 'från IM'!$1:$1, 0), FALSE)), VLOOKUP($A45,'från IM'!$1:$1048576, MATCH(F$1, 'från IM'!$1:$1, 0), FALSE), "")</f>
        <v/>
      </c>
      <c r="G45" s="31" t="str">
        <f>IF(ISNUMBER(VLOOKUP($A45,'från IM'!$1:$1048576, MATCH(G$1, 'från IM'!$1:$1, 0), FALSE)), VLOOKUP($A45,'från IM'!$1:$1048576, MATCH(G$1, 'från IM'!$1:$1, 0), FALSE), "")</f>
        <v/>
      </c>
      <c r="H45" s="31" t="str">
        <f>IF(ISNUMBER(VLOOKUP($A45,'från IM'!$1:$1048576, MATCH(H$1, 'från IM'!$1:$1, 0), FALSE)), VLOOKUP($A45,'från IM'!$1:$1048576, MATCH(H$1, 'från IM'!$1:$1, 0), FALSE), "")</f>
        <v/>
      </c>
      <c r="I45" s="31" t="str">
        <f>IF(ISNUMBER(VLOOKUP($A45,'från IM'!$1:$1048576, MATCH(I$1, 'från IM'!$1:$1, 0), FALSE)), VLOOKUP($A45,'från IM'!$1:$1048576, MATCH(I$1, 'från IM'!$1:$1, 0), FALSE), "")</f>
        <v/>
      </c>
      <c r="J45" s="31" t="str">
        <f>IF(ISNUMBER(VLOOKUP($A45,'från IM'!$1:$1048576, MATCH(J$1, 'från IM'!$1:$1, 0), FALSE)), VLOOKUP($A45,'från IM'!$1:$1048576, MATCH(J$1, 'från IM'!$1:$1, 0), FALSE), "")</f>
        <v/>
      </c>
      <c r="K45" s="31" t="str">
        <f>IF(ISNUMBER(VLOOKUP($A45,'från IM'!$1:$1048576, MATCH(K$1, 'från IM'!$1:$1, 0), FALSE)), VLOOKUP($A45,'från IM'!$1:$1048576, MATCH(K$1, 'från IM'!$1:$1, 0), FALSE), "")</f>
        <v/>
      </c>
      <c r="L45" s="31" t="str">
        <f>IF(ISNUMBER(VLOOKUP($A45,'från IM'!$1:$1048576, MATCH(L$1, 'från IM'!$1:$1, 0), FALSE)), VLOOKUP($A45,'från IM'!$1:$1048576, MATCH(L$1, 'från IM'!$1:$1, 0), FALSE), "")</f>
        <v/>
      </c>
      <c r="M45" s="31" t="str">
        <f>IF(ISNUMBER(VLOOKUP($A45,'från IM'!$1:$1048576, MATCH(M$1, 'från IM'!$1:$1, 0), FALSE)), VLOOKUP($A45,'från IM'!$1:$1048576, MATCH(M$1, 'från IM'!$1:$1, 0), FALSE), "")</f>
        <v/>
      </c>
      <c r="N45" s="31" t="str">
        <f>IF(ISNUMBER(VLOOKUP($A45,'från IM'!$1:$1048576, MATCH(N$1, 'från IM'!$1:$1, 0), FALSE)), VLOOKUP($A45,'från IM'!$1:$1048576, MATCH(N$1, 'från IM'!$1:$1, 0), FALSE), "")</f>
        <v/>
      </c>
      <c r="O45" s="31" t="str">
        <f>IF(ISNUMBER(VLOOKUP($A45,'från IM'!$1:$1048576, MATCH(O$1, 'från IM'!$1:$1, 0), FALSE)), VLOOKUP($A45,'från IM'!$1:$1048576, MATCH(O$1, 'från IM'!$1:$1, 0), FALSE), "")</f>
        <v/>
      </c>
      <c r="P45" s="31" t="str">
        <f>IF(ISNUMBER(VLOOKUP($A45,'från IM'!$1:$1048576, MATCH(P$1, 'från IM'!$1:$1, 0), FALSE)), VLOOKUP($A45,'från IM'!$1:$1048576, MATCH(P$1, 'från IM'!$1:$1, 0), FALSE), "")</f>
        <v/>
      </c>
      <c r="Q45" s="31" t="str">
        <f>IF(ISNUMBER(VLOOKUP($A45,'från IM'!$1:$1048576, MATCH(Q$1, 'från IM'!$1:$1, 0), FALSE)), VLOOKUP($A45,'från IM'!$1:$1048576, MATCH(Q$1, 'från IM'!$1:$1, 0), FALSE), "")</f>
        <v/>
      </c>
      <c r="R45" s="31" t="str">
        <f>IF(ISNUMBER(VLOOKUP($A45,'från IM'!$1:$1048576, MATCH(R$1, 'från IM'!$1:$1, 0), FALSE)), VLOOKUP($A45,'från IM'!$1:$1048576, MATCH(R$1, 'från IM'!$1:$1, 0), FALSE), "")</f>
        <v/>
      </c>
      <c r="S45" s="31" t="str">
        <f>IF(ISNUMBER(VLOOKUP($A45,'från IM'!$1:$1048576, MATCH(S$1, 'från IM'!$1:$1, 0), FALSE)), VLOOKUP($A45,'från IM'!$1:$1048576, MATCH(S$1, 'från IM'!$1:$1, 0), FALSE), "")</f>
        <v/>
      </c>
      <c r="T45" s="31" t="str">
        <f>IF(ISNUMBER(VLOOKUP($A45,'från IM'!$1:$1048576, MATCH(T$1, 'från IM'!$1:$1, 0), FALSE)), VLOOKUP($A45,'från IM'!$1:$1048576, MATCH(T$1, 'från IM'!$1:$1, 0), FALSE), "")</f>
        <v/>
      </c>
      <c r="U45" s="31" t="str">
        <f>IF(ISNUMBER(VLOOKUP($A45,'från IM'!$1:$1048576, MATCH(U$1, 'från IM'!$1:$1, 0), FALSE)), VLOOKUP($A45,'från IM'!$1:$1048576, MATCH(U$1, 'från IM'!$1:$1, 0), FALSE), "")</f>
        <v/>
      </c>
      <c r="V45" s="31" t="str">
        <f>IF(ISNUMBER(VLOOKUP($A45,'från IM'!$1:$1048576, MATCH(V$1, 'från IM'!$1:$1, 0), FALSE)), VLOOKUP($A45,'från IM'!$1:$1048576, MATCH(V$1, 'från IM'!$1:$1, 0), FALSE), "")</f>
        <v/>
      </c>
      <c r="W45" s="31" t="str">
        <f>IF(ISNUMBER(VLOOKUP($A45,'från IM'!$1:$1048576, MATCH(W$1, 'från IM'!$1:$1, 0), FALSE)), VLOOKUP($A45,'från IM'!$1:$1048576, MATCH(W$1, 'från IM'!$1:$1, 0), FALSE), "")</f>
        <v/>
      </c>
      <c r="X45" s="31" t="str">
        <f>IF(ISNUMBER(VLOOKUP($A45,'från IM'!$1:$1048576, MATCH(X$1, 'från IM'!$1:$1, 0), FALSE)), VLOOKUP($A45,'från IM'!$1:$1048576, MATCH(X$1, 'från IM'!$1:$1, 0), FALSE), "")</f>
        <v/>
      </c>
    </row>
    <row r="46" spans="4:24" x14ac:dyDescent="0.35">
      <c r="D46" s="31" t="str">
        <f>IF(ISNUMBER(VLOOKUP($A46,'från IM'!$1:$1048576, MATCH(D$1, 'från IM'!$1:$1, 0), FALSE)), VLOOKUP($A46,'från IM'!$1:$1048576, MATCH(D$1, 'från IM'!$1:$1, 0), FALSE), "")</f>
        <v/>
      </c>
      <c r="E46" s="31" t="str">
        <f>IF(ISNUMBER(VLOOKUP($A46,'från IM'!$1:$1048576, MATCH(E$1, 'från IM'!$1:$1, 0), FALSE)), VLOOKUP($A46,'från IM'!$1:$1048576, MATCH(E$1, 'från IM'!$1:$1, 0), FALSE), "")</f>
        <v/>
      </c>
      <c r="F46" s="31" t="str">
        <f>IF(ISNUMBER(VLOOKUP($A46,'från IM'!$1:$1048576, MATCH(F$1, 'från IM'!$1:$1, 0), FALSE)), VLOOKUP($A46,'från IM'!$1:$1048576, MATCH(F$1, 'från IM'!$1:$1, 0), FALSE), "")</f>
        <v/>
      </c>
      <c r="G46" s="31" t="str">
        <f>IF(ISNUMBER(VLOOKUP($A46,'från IM'!$1:$1048576, MATCH(G$1, 'från IM'!$1:$1, 0), FALSE)), VLOOKUP($A46,'från IM'!$1:$1048576, MATCH(G$1, 'från IM'!$1:$1, 0), FALSE), "")</f>
        <v/>
      </c>
      <c r="H46" s="31" t="str">
        <f>IF(ISNUMBER(VLOOKUP($A46,'från IM'!$1:$1048576, MATCH(H$1, 'från IM'!$1:$1, 0), FALSE)), VLOOKUP($A46,'från IM'!$1:$1048576, MATCH(H$1, 'från IM'!$1:$1, 0), FALSE), "")</f>
        <v/>
      </c>
      <c r="I46" s="31" t="str">
        <f>IF(ISNUMBER(VLOOKUP($A46,'från IM'!$1:$1048576, MATCH(I$1, 'från IM'!$1:$1, 0), FALSE)), VLOOKUP($A46,'från IM'!$1:$1048576, MATCH(I$1, 'från IM'!$1:$1, 0), FALSE), "")</f>
        <v/>
      </c>
      <c r="J46" s="31" t="str">
        <f>IF(ISNUMBER(VLOOKUP($A46,'från IM'!$1:$1048576, MATCH(J$1, 'från IM'!$1:$1, 0), FALSE)), VLOOKUP($A46,'från IM'!$1:$1048576, MATCH(J$1, 'från IM'!$1:$1, 0), FALSE), "")</f>
        <v/>
      </c>
      <c r="K46" s="31" t="str">
        <f>IF(ISNUMBER(VLOOKUP($A46,'från IM'!$1:$1048576, MATCH(K$1, 'från IM'!$1:$1, 0), FALSE)), VLOOKUP($A46,'från IM'!$1:$1048576, MATCH(K$1, 'från IM'!$1:$1, 0), FALSE), "")</f>
        <v/>
      </c>
      <c r="L46" s="31" t="str">
        <f>IF(ISNUMBER(VLOOKUP($A46,'från IM'!$1:$1048576, MATCH(L$1, 'från IM'!$1:$1, 0), FALSE)), VLOOKUP($A46,'från IM'!$1:$1048576, MATCH(L$1, 'från IM'!$1:$1, 0), FALSE), "")</f>
        <v/>
      </c>
      <c r="M46" s="31" t="str">
        <f>IF(ISNUMBER(VLOOKUP($A46,'från IM'!$1:$1048576, MATCH(M$1, 'från IM'!$1:$1, 0), FALSE)), VLOOKUP($A46,'från IM'!$1:$1048576, MATCH(M$1, 'från IM'!$1:$1, 0), FALSE), "")</f>
        <v/>
      </c>
      <c r="N46" s="31" t="str">
        <f>IF(ISNUMBER(VLOOKUP($A46,'från IM'!$1:$1048576, MATCH(N$1, 'från IM'!$1:$1, 0), FALSE)), VLOOKUP($A46,'från IM'!$1:$1048576, MATCH(N$1, 'från IM'!$1:$1, 0), FALSE), "")</f>
        <v/>
      </c>
      <c r="O46" s="31" t="str">
        <f>IF(ISNUMBER(VLOOKUP($A46,'från IM'!$1:$1048576, MATCH(O$1, 'från IM'!$1:$1, 0), FALSE)), VLOOKUP($A46,'från IM'!$1:$1048576, MATCH(O$1, 'från IM'!$1:$1, 0), FALSE), "")</f>
        <v/>
      </c>
      <c r="P46" s="31" t="str">
        <f>IF(ISNUMBER(VLOOKUP($A46,'från IM'!$1:$1048576, MATCH(P$1, 'från IM'!$1:$1, 0), FALSE)), VLOOKUP($A46,'från IM'!$1:$1048576, MATCH(P$1, 'från IM'!$1:$1, 0), FALSE), "")</f>
        <v/>
      </c>
      <c r="Q46" s="31" t="str">
        <f>IF(ISNUMBER(VLOOKUP($A46,'från IM'!$1:$1048576, MATCH(Q$1, 'från IM'!$1:$1, 0), FALSE)), VLOOKUP($A46,'från IM'!$1:$1048576, MATCH(Q$1, 'från IM'!$1:$1, 0), FALSE), "")</f>
        <v/>
      </c>
      <c r="R46" s="31" t="str">
        <f>IF(ISNUMBER(VLOOKUP($A46,'från IM'!$1:$1048576, MATCH(R$1, 'från IM'!$1:$1, 0), FALSE)), VLOOKUP($A46,'från IM'!$1:$1048576, MATCH(R$1, 'från IM'!$1:$1, 0), FALSE), "")</f>
        <v/>
      </c>
      <c r="S46" s="31" t="str">
        <f>IF(ISNUMBER(VLOOKUP($A46,'från IM'!$1:$1048576, MATCH(S$1, 'från IM'!$1:$1, 0), FALSE)), VLOOKUP($A46,'från IM'!$1:$1048576, MATCH(S$1, 'från IM'!$1:$1, 0), FALSE), "")</f>
        <v/>
      </c>
      <c r="T46" s="31" t="str">
        <f>IF(ISNUMBER(VLOOKUP($A46,'från IM'!$1:$1048576, MATCH(T$1, 'från IM'!$1:$1, 0), FALSE)), VLOOKUP($A46,'från IM'!$1:$1048576, MATCH(T$1, 'från IM'!$1:$1, 0), FALSE), "")</f>
        <v/>
      </c>
      <c r="U46" s="31" t="str">
        <f>IF(ISNUMBER(VLOOKUP($A46,'från IM'!$1:$1048576, MATCH(U$1, 'från IM'!$1:$1, 0), FALSE)), VLOOKUP($A46,'från IM'!$1:$1048576, MATCH(U$1, 'från IM'!$1:$1, 0), FALSE), "")</f>
        <v/>
      </c>
      <c r="V46" s="31" t="str">
        <f>IF(ISNUMBER(VLOOKUP($A46,'från IM'!$1:$1048576, MATCH(V$1, 'från IM'!$1:$1, 0), FALSE)), VLOOKUP($A46,'från IM'!$1:$1048576, MATCH(V$1, 'från IM'!$1:$1, 0), FALSE), "")</f>
        <v/>
      </c>
      <c r="W46" s="31" t="str">
        <f>IF(ISNUMBER(VLOOKUP($A46,'från IM'!$1:$1048576, MATCH(W$1, 'från IM'!$1:$1, 0), FALSE)), VLOOKUP($A46,'från IM'!$1:$1048576, MATCH(W$1, 'från IM'!$1:$1, 0), FALSE), "")</f>
        <v/>
      </c>
      <c r="X46" s="31" t="str">
        <f>IF(ISNUMBER(VLOOKUP($A46,'från IM'!$1:$1048576, MATCH(X$1, 'från IM'!$1:$1, 0), FALSE)), VLOOKUP($A46,'från IM'!$1:$1048576, MATCH(X$1, 'från IM'!$1:$1, 0), FALSE), "")</f>
        <v/>
      </c>
    </row>
    <row r="47" spans="4:24" x14ac:dyDescent="0.35">
      <c r="D47" s="31" t="str">
        <f>IF(ISNUMBER(VLOOKUP($A47,'från IM'!$1:$1048576, MATCH(D$1, 'från IM'!$1:$1, 0), FALSE)), VLOOKUP($A47,'från IM'!$1:$1048576, MATCH(D$1, 'från IM'!$1:$1, 0), FALSE), "")</f>
        <v/>
      </c>
      <c r="E47" s="31" t="str">
        <f>IF(ISNUMBER(VLOOKUP($A47,'från IM'!$1:$1048576, MATCH(E$1, 'från IM'!$1:$1, 0), FALSE)), VLOOKUP($A47,'från IM'!$1:$1048576, MATCH(E$1, 'från IM'!$1:$1, 0), FALSE), "")</f>
        <v/>
      </c>
      <c r="F47" s="31" t="str">
        <f>IF(ISNUMBER(VLOOKUP($A47,'från IM'!$1:$1048576, MATCH(F$1, 'från IM'!$1:$1, 0), FALSE)), VLOOKUP($A47,'från IM'!$1:$1048576, MATCH(F$1, 'från IM'!$1:$1, 0), FALSE), "")</f>
        <v/>
      </c>
      <c r="G47" s="31" t="str">
        <f>IF(ISNUMBER(VLOOKUP($A47,'från IM'!$1:$1048576, MATCH(G$1, 'från IM'!$1:$1, 0), FALSE)), VLOOKUP($A47,'från IM'!$1:$1048576, MATCH(G$1, 'från IM'!$1:$1, 0), FALSE), "")</f>
        <v/>
      </c>
      <c r="H47" s="31" t="str">
        <f>IF(ISNUMBER(VLOOKUP($A47,'från IM'!$1:$1048576, MATCH(H$1, 'från IM'!$1:$1, 0), FALSE)), VLOOKUP($A47,'från IM'!$1:$1048576, MATCH(H$1, 'från IM'!$1:$1, 0), FALSE), "")</f>
        <v/>
      </c>
      <c r="I47" s="31" t="str">
        <f>IF(ISNUMBER(VLOOKUP($A47,'från IM'!$1:$1048576, MATCH(I$1, 'från IM'!$1:$1, 0), FALSE)), VLOOKUP($A47,'från IM'!$1:$1048576, MATCH(I$1, 'från IM'!$1:$1, 0), FALSE), "")</f>
        <v/>
      </c>
      <c r="J47" s="31" t="str">
        <f>IF(ISNUMBER(VLOOKUP($A47,'från IM'!$1:$1048576, MATCH(J$1, 'från IM'!$1:$1, 0), FALSE)), VLOOKUP($A47,'från IM'!$1:$1048576, MATCH(J$1, 'från IM'!$1:$1, 0), FALSE), "")</f>
        <v/>
      </c>
      <c r="K47" s="31" t="str">
        <f>IF(ISNUMBER(VLOOKUP($A47,'från IM'!$1:$1048576, MATCH(K$1, 'från IM'!$1:$1, 0), FALSE)), VLOOKUP($A47,'från IM'!$1:$1048576, MATCH(K$1, 'från IM'!$1:$1, 0), FALSE), "")</f>
        <v/>
      </c>
      <c r="L47" s="31" t="str">
        <f>IF(ISNUMBER(VLOOKUP($A47,'från IM'!$1:$1048576, MATCH(L$1, 'från IM'!$1:$1, 0), FALSE)), VLOOKUP($A47,'från IM'!$1:$1048576, MATCH(L$1, 'från IM'!$1:$1, 0), FALSE), "")</f>
        <v/>
      </c>
      <c r="M47" s="31" t="str">
        <f>IF(ISNUMBER(VLOOKUP($A47,'från IM'!$1:$1048576, MATCH(M$1, 'från IM'!$1:$1, 0), FALSE)), VLOOKUP($A47,'från IM'!$1:$1048576, MATCH(M$1, 'från IM'!$1:$1, 0), FALSE), "")</f>
        <v/>
      </c>
      <c r="N47" s="31" t="str">
        <f>IF(ISNUMBER(VLOOKUP($A47,'från IM'!$1:$1048576, MATCH(N$1, 'från IM'!$1:$1, 0), FALSE)), VLOOKUP($A47,'från IM'!$1:$1048576, MATCH(N$1, 'från IM'!$1:$1, 0), FALSE), "")</f>
        <v/>
      </c>
      <c r="O47" s="31" t="str">
        <f>IF(ISNUMBER(VLOOKUP($A47,'från IM'!$1:$1048576, MATCH(O$1, 'från IM'!$1:$1, 0), FALSE)), VLOOKUP($A47,'från IM'!$1:$1048576, MATCH(O$1, 'från IM'!$1:$1, 0), FALSE), "")</f>
        <v/>
      </c>
      <c r="P47" s="31" t="str">
        <f>IF(ISNUMBER(VLOOKUP($A47,'från IM'!$1:$1048576, MATCH(P$1, 'från IM'!$1:$1, 0), FALSE)), VLOOKUP($A47,'från IM'!$1:$1048576, MATCH(P$1, 'från IM'!$1:$1, 0), FALSE), "")</f>
        <v/>
      </c>
      <c r="Q47" s="31" t="str">
        <f>IF(ISNUMBER(VLOOKUP($A47,'från IM'!$1:$1048576, MATCH(Q$1, 'från IM'!$1:$1, 0), FALSE)), VLOOKUP($A47,'från IM'!$1:$1048576, MATCH(Q$1, 'från IM'!$1:$1, 0), FALSE), "")</f>
        <v/>
      </c>
      <c r="R47" s="31" t="str">
        <f>IF(ISNUMBER(VLOOKUP($A47,'från IM'!$1:$1048576, MATCH(R$1, 'från IM'!$1:$1, 0), FALSE)), VLOOKUP($A47,'från IM'!$1:$1048576, MATCH(R$1, 'från IM'!$1:$1, 0), FALSE), "")</f>
        <v/>
      </c>
      <c r="S47" s="31" t="str">
        <f>IF(ISNUMBER(VLOOKUP($A47,'från IM'!$1:$1048576, MATCH(S$1, 'från IM'!$1:$1, 0), FALSE)), VLOOKUP($A47,'från IM'!$1:$1048576, MATCH(S$1, 'från IM'!$1:$1, 0), FALSE), "")</f>
        <v/>
      </c>
      <c r="T47" s="31" t="str">
        <f>IF(ISNUMBER(VLOOKUP($A47,'från IM'!$1:$1048576, MATCH(T$1, 'från IM'!$1:$1, 0), FALSE)), VLOOKUP($A47,'från IM'!$1:$1048576, MATCH(T$1, 'från IM'!$1:$1, 0), FALSE), "")</f>
        <v/>
      </c>
      <c r="U47" s="31" t="str">
        <f>IF(ISNUMBER(VLOOKUP($A47,'från IM'!$1:$1048576, MATCH(U$1, 'från IM'!$1:$1, 0), FALSE)), VLOOKUP($A47,'från IM'!$1:$1048576, MATCH(U$1, 'från IM'!$1:$1, 0), FALSE), "")</f>
        <v/>
      </c>
      <c r="V47" s="31" t="str">
        <f>IF(ISNUMBER(VLOOKUP($A47,'från IM'!$1:$1048576, MATCH(V$1, 'från IM'!$1:$1, 0), FALSE)), VLOOKUP($A47,'från IM'!$1:$1048576, MATCH(V$1, 'från IM'!$1:$1, 0), FALSE), "")</f>
        <v/>
      </c>
      <c r="W47" s="31" t="str">
        <f>IF(ISNUMBER(VLOOKUP($A47,'från IM'!$1:$1048576, MATCH(W$1, 'från IM'!$1:$1, 0), FALSE)), VLOOKUP($A47,'från IM'!$1:$1048576, MATCH(W$1, 'från IM'!$1:$1, 0), FALSE), "")</f>
        <v/>
      </c>
      <c r="X47" s="31" t="str">
        <f>IF(ISNUMBER(VLOOKUP($A47,'från IM'!$1:$1048576, MATCH(X$1, 'från IM'!$1:$1, 0), FALSE)), VLOOKUP($A47,'från IM'!$1:$1048576, MATCH(X$1, 'från IM'!$1:$1, 0), FALSE), "")</f>
        <v/>
      </c>
    </row>
    <row r="48" spans="4:24" x14ac:dyDescent="0.35">
      <c r="D48" s="31" t="str">
        <f>IF(ISNUMBER(VLOOKUP($A48,'från IM'!$1:$1048576, MATCH(D$1, 'från IM'!$1:$1, 0), FALSE)), VLOOKUP($A48,'från IM'!$1:$1048576, MATCH(D$1, 'från IM'!$1:$1, 0), FALSE), "")</f>
        <v/>
      </c>
      <c r="E48" s="31" t="str">
        <f>IF(ISNUMBER(VLOOKUP($A48,'från IM'!$1:$1048576, MATCH(E$1, 'från IM'!$1:$1, 0), FALSE)), VLOOKUP($A48,'från IM'!$1:$1048576, MATCH(E$1, 'från IM'!$1:$1, 0), FALSE), "")</f>
        <v/>
      </c>
      <c r="F48" s="31" t="str">
        <f>IF(ISNUMBER(VLOOKUP($A48,'från IM'!$1:$1048576, MATCH(F$1, 'från IM'!$1:$1, 0), FALSE)), VLOOKUP($A48,'från IM'!$1:$1048576, MATCH(F$1, 'från IM'!$1:$1, 0), FALSE), "")</f>
        <v/>
      </c>
      <c r="G48" s="31" t="str">
        <f>IF(ISNUMBER(VLOOKUP($A48,'från IM'!$1:$1048576, MATCH(G$1, 'från IM'!$1:$1, 0), FALSE)), VLOOKUP($A48,'från IM'!$1:$1048576, MATCH(G$1, 'från IM'!$1:$1, 0), FALSE), "")</f>
        <v/>
      </c>
      <c r="H48" s="31" t="str">
        <f>IF(ISNUMBER(VLOOKUP($A48,'från IM'!$1:$1048576, MATCH(H$1, 'från IM'!$1:$1, 0), FALSE)), VLOOKUP($A48,'från IM'!$1:$1048576, MATCH(H$1, 'från IM'!$1:$1, 0), FALSE), "")</f>
        <v/>
      </c>
      <c r="I48" s="31" t="str">
        <f>IF(ISNUMBER(VLOOKUP($A48,'från IM'!$1:$1048576, MATCH(I$1, 'från IM'!$1:$1, 0), FALSE)), VLOOKUP($A48,'från IM'!$1:$1048576, MATCH(I$1, 'från IM'!$1:$1, 0), FALSE), "")</f>
        <v/>
      </c>
      <c r="J48" s="31" t="str">
        <f>IF(ISNUMBER(VLOOKUP($A48,'från IM'!$1:$1048576, MATCH(J$1, 'från IM'!$1:$1, 0), FALSE)), VLOOKUP($A48,'från IM'!$1:$1048576, MATCH(J$1, 'från IM'!$1:$1, 0), FALSE), "")</f>
        <v/>
      </c>
      <c r="K48" s="31" t="str">
        <f>IF(ISNUMBER(VLOOKUP($A48,'från IM'!$1:$1048576, MATCH(K$1, 'från IM'!$1:$1, 0), FALSE)), VLOOKUP($A48,'från IM'!$1:$1048576, MATCH(K$1, 'från IM'!$1:$1, 0), FALSE), "")</f>
        <v/>
      </c>
      <c r="L48" s="31" t="str">
        <f>IF(ISNUMBER(VLOOKUP($A48,'från IM'!$1:$1048576, MATCH(L$1, 'från IM'!$1:$1, 0), FALSE)), VLOOKUP($A48,'från IM'!$1:$1048576, MATCH(L$1, 'från IM'!$1:$1, 0), FALSE), "")</f>
        <v/>
      </c>
      <c r="M48" s="31" t="str">
        <f>IF(ISNUMBER(VLOOKUP($A48,'från IM'!$1:$1048576, MATCH(M$1, 'från IM'!$1:$1, 0), FALSE)), VLOOKUP($A48,'från IM'!$1:$1048576, MATCH(M$1, 'från IM'!$1:$1, 0), FALSE), "")</f>
        <v/>
      </c>
      <c r="N48" s="31" t="str">
        <f>IF(ISNUMBER(VLOOKUP($A48,'från IM'!$1:$1048576, MATCH(N$1, 'från IM'!$1:$1, 0), FALSE)), VLOOKUP($A48,'från IM'!$1:$1048576, MATCH(N$1, 'från IM'!$1:$1, 0), FALSE), "")</f>
        <v/>
      </c>
      <c r="O48" s="31" t="str">
        <f>IF(ISNUMBER(VLOOKUP($A48,'från IM'!$1:$1048576, MATCH(O$1, 'från IM'!$1:$1, 0), FALSE)), VLOOKUP($A48,'från IM'!$1:$1048576, MATCH(O$1, 'från IM'!$1:$1, 0), FALSE), "")</f>
        <v/>
      </c>
      <c r="P48" s="31" t="str">
        <f>IF(ISNUMBER(VLOOKUP($A48,'från IM'!$1:$1048576, MATCH(P$1, 'från IM'!$1:$1, 0), FALSE)), VLOOKUP($A48,'från IM'!$1:$1048576, MATCH(P$1, 'från IM'!$1:$1, 0), FALSE), "")</f>
        <v/>
      </c>
      <c r="Q48" s="31" t="str">
        <f>IF(ISNUMBER(VLOOKUP($A48,'från IM'!$1:$1048576, MATCH(Q$1, 'från IM'!$1:$1, 0), FALSE)), VLOOKUP($A48,'från IM'!$1:$1048576, MATCH(Q$1, 'från IM'!$1:$1, 0), FALSE), "")</f>
        <v/>
      </c>
      <c r="R48" s="31" t="str">
        <f>IF(ISNUMBER(VLOOKUP($A48,'från IM'!$1:$1048576, MATCH(R$1, 'från IM'!$1:$1, 0), FALSE)), VLOOKUP($A48,'från IM'!$1:$1048576, MATCH(R$1, 'från IM'!$1:$1, 0), FALSE), "")</f>
        <v/>
      </c>
      <c r="S48" s="31" t="str">
        <f>IF(ISNUMBER(VLOOKUP($A48,'från IM'!$1:$1048576, MATCH(S$1, 'från IM'!$1:$1, 0), FALSE)), VLOOKUP($A48,'från IM'!$1:$1048576, MATCH(S$1, 'från IM'!$1:$1, 0), FALSE), "")</f>
        <v/>
      </c>
      <c r="T48" s="31" t="str">
        <f>IF(ISNUMBER(VLOOKUP($A48,'från IM'!$1:$1048576, MATCH(T$1, 'från IM'!$1:$1, 0), FALSE)), VLOOKUP($A48,'från IM'!$1:$1048576, MATCH(T$1, 'från IM'!$1:$1, 0), FALSE), "")</f>
        <v/>
      </c>
      <c r="U48" s="31" t="str">
        <f>IF(ISNUMBER(VLOOKUP($A48,'från IM'!$1:$1048576, MATCH(U$1, 'från IM'!$1:$1, 0), FALSE)), VLOOKUP($A48,'från IM'!$1:$1048576, MATCH(U$1, 'från IM'!$1:$1, 0), FALSE), "")</f>
        <v/>
      </c>
      <c r="V48" s="31" t="str">
        <f>IF(ISNUMBER(VLOOKUP($A48,'från IM'!$1:$1048576, MATCH(V$1, 'från IM'!$1:$1, 0), FALSE)), VLOOKUP($A48,'från IM'!$1:$1048576, MATCH(V$1, 'från IM'!$1:$1, 0), FALSE), "")</f>
        <v/>
      </c>
      <c r="W48" s="31" t="str">
        <f>IF(ISNUMBER(VLOOKUP($A48,'från IM'!$1:$1048576, MATCH(W$1, 'från IM'!$1:$1, 0), FALSE)), VLOOKUP($A48,'från IM'!$1:$1048576, MATCH(W$1, 'från IM'!$1:$1, 0), FALSE), "")</f>
        <v/>
      </c>
      <c r="X48" s="31" t="str">
        <f>IF(ISNUMBER(VLOOKUP($A48,'från IM'!$1:$1048576, MATCH(X$1, 'från IM'!$1:$1, 0), FALSE)), VLOOKUP($A48,'från IM'!$1:$1048576, MATCH(X$1, 'från IM'!$1:$1, 0), FALSE), "")</f>
        <v/>
      </c>
    </row>
    <row r="49" spans="4:24" x14ac:dyDescent="0.35">
      <c r="D49" s="31" t="str">
        <f>IF(ISNUMBER(VLOOKUP($A49,'från IM'!$1:$1048576, MATCH(D$1, 'från IM'!$1:$1, 0), FALSE)), VLOOKUP($A49,'från IM'!$1:$1048576, MATCH(D$1, 'från IM'!$1:$1, 0), FALSE), "")</f>
        <v/>
      </c>
      <c r="E49" s="31" t="str">
        <f>IF(ISNUMBER(VLOOKUP($A49,'från IM'!$1:$1048576, MATCH(E$1, 'från IM'!$1:$1, 0), FALSE)), VLOOKUP($A49,'från IM'!$1:$1048576, MATCH(E$1, 'från IM'!$1:$1, 0), FALSE), "")</f>
        <v/>
      </c>
      <c r="F49" s="31" t="str">
        <f>IF(ISNUMBER(VLOOKUP($A49,'från IM'!$1:$1048576, MATCH(F$1, 'från IM'!$1:$1, 0), FALSE)), VLOOKUP($A49,'från IM'!$1:$1048576, MATCH(F$1, 'från IM'!$1:$1, 0), FALSE), "")</f>
        <v/>
      </c>
      <c r="G49" s="31" t="str">
        <f>IF(ISNUMBER(VLOOKUP($A49,'från IM'!$1:$1048576, MATCH(G$1, 'från IM'!$1:$1, 0), FALSE)), VLOOKUP($A49,'från IM'!$1:$1048576, MATCH(G$1, 'från IM'!$1:$1, 0), FALSE), "")</f>
        <v/>
      </c>
      <c r="H49" s="31" t="str">
        <f>IF(ISNUMBER(VLOOKUP($A49,'från IM'!$1:$1048576, MATCH(H$1, 'från IM'!$1:$1, 0), FALSE)), VLOOKUP($A49,'från IM'!$1:$1048576, MATCH(H$1, 'från IM'!$1:$1, 0), FALSE), "")</f>
        <v/>
      </c>
      <c r="I49" s="31" t="str">
        <f>IF(ISNUMBER(VLOOKUP($A49,'från IM'!$1:$1048576, MATCH(I$1, 'från IM'!$1:$1, 0), FALSE)), VLOOKUP($A49,'från IM'!$1:$1048576, MATCH(I$1, 'från IM'!$1:$1, 0), FALSE), "")</f>
        <v/>
      </c>
      <c r="J49" s="31" t="str">
        <f>IF(ISNUMBER(VLOOKUP($A49,'från IM'!$1:$1048576, MATCH(J$1, 'från IM'!$1:$1, 0), FALSE)), VLOOKUP($A49,'från IM'!$1:$1048576, MATCH(J$1, 'från IM'!$1:$1, 0), FALSE), "")</f>
        <v/>
      </c>
      <c r="K49" s="31" t="str">
        <f>IF(ISNUMBER(VLOOKUP($A49,'från IM'!$1:$1048576, MATCH(K$1, 'från IM'!$1:$1, 0), FALSE)), VLOOKUP($A49,'från IM'!$1:$1048576, MATCH(K$1, 'från IM'!$1:$1, 0), FALSE), "")</f>
        <v/>
      </c>
      <c r="L49" s="31" t="str">
        <f>IF(ISNUMBER(VLOOKUP($A49,'från IM'!$1:$1048576, MATCH(L$1, 'från IM'!$1:$1, 0), FALSE)), VLOOKUP($A49,'från IM'!$1:$1048576, MATCH(L$1, 'från IM'!$1:$1, 0), FALSE), "")</f>
        <v/>
      </c>
      <c r="M49" s="31" t="str">
        <f>IF(ISNUMBER(VLOOKUP($A49,'från IM'!$1:$1048576, MATCH(M$1, 'från IM'!$1:$1, 0), FALSE)), VLOOKUP($A49,'från IM'!$1:$1048576, MATCH(M$1, 'från IM'!$1:$1, 0), FALSE), "")</f>
        <v/>
      </c>
      <c r="N49" s="31" t="str">
        <f>IF(ISNUMBER(VLOOKUP($A49,'från IM'!$1:$1048576, MATCH(N$1, 'från IM'!$1:$1, 0), FALSE)), VLOOKUP($A49,'från IM'!$1:$1048576, MATCH(N$1, 'från IM'!$1:$1, 0), FALSE), "")</f>
        <v/>
      </c>
      <c r="O49" s="31" t="str">
        <f>IF(ISNUMBER(VLOOKUP($A49,'från IM'!$1:$1048576, MATCH(O$1, 'från IM'!$1:$1, 0), FALSE)), VLOOKUP($A49,'från IM'!$1:$1048576, MATCH(O$1, 'från IM'!$1:$1, 0), FALSE), "")</f>
        <v/>
      </c>
      <c r="P49" s="31" t="str">
        <f>IF(ISNUMBER(VLOOKUP($A49,'från IM'!$1:$1048576, MATCH(P$1, 'från IM'!$1:$1, 0), FALSE)), VLOOKUP($A49,'från IM'!$1:$1048576, MATCH(P$1, 'från IM'!$1:$1, 0), FALSE), "")</f>
        <v/>
      </c>
      <c r="Q49" s="31" t="str">
        <f>IF(ISNUMBER(VLOOKUP($A49,'från IM'!$1:$1048576, MATCH(Q$1, 'från IM'!$1:$1, 0), FALSE)), VLOOKUP($A49,'från IM'!$1:$1048576, MATCH(Q$1, 'från IM'!$1:$1, 0), FALSE), "")</f>
        <v/>
      </c>
      <c r="R49" s="31" t="str">
        <f>IF(ISNUMBER(VLOOKUP($A49,'från IM'!$1:$1048576, MATCH(R$1, 'från IM'!$1:$1, 0), FALSE)), VLOOKUP($A49,'från IM'!$1:$1048576, MATCH(R$1, 'från IM'!$1:$1, 0), FALSE), "")</f>
        <v/>
      </c>
      <c r="S49" s="31" t="str">
        <f>IF(ISNUMBER(VLOOKUP($A49,'från IM'!$1:$1048576, MATCH(S$1, 'från IM'!$1:$1, 0), FALSE)), VLOOKUP($A49,'från IM'!$1:$1048576, MATCH(S$1, 'från IM'!$1:$1, 0), FALSE), "")</f>
        <v/>
      </c>
      <c r="T49" s="31" t="str">
        <f>IF(ISNUMBER(VLOOKUP($A49,'från IM'!$1:$1048576, MATCH(T$1, 'från IM'!$1:$1, 0), FALSE)), VLOOKUP($A49,'från IM'!$1:$1048576, MATCH(T$1, 'från IM'!$1:$1, 0), FALSE), "")</f>
        <v/>
      </c>
      <c r="U49" s="31" t="str">
        <f>IF(ISNUMBER(VLOOKUP($A49,'från IM'!$1:$1048576, MATCH(U$1, 'från IM'!$1:$1, 0), FALSE)), VLOOKUP($A49,'från IM'!$1:$1048576, MATCH(U$1, 'från IM'!$1:$1, 0), FALSE), "")</f>
        <v/>
      </c>
      <c r="V49" s="31" t="str">
        <f>IF(ISNUMBER(VLOOKUP($A49,'från IM'!$1:$1048576, MATCH(V$1, 'från IM'!$1:$1, 0), FALSE)), VLOOKUP($A49,'från IM'!$1:$1048576, MATCH(V$1, 'från IM'!$1:$1, 0), FALSE), "")</f>
        <v/>
      </c>
      <c r="W49" s="31" t="str">
        <f>IF(ISNUMBER(VLOOKUP($A49,'från IM'!$1:$1048576, MATCH(W$1, 'från IM'!$1:$1, 0), FALSE)), VLOOKUP($A49,'från IM'!$1:$1048576, MATCH(W$1, 'från IM'!$1:$1, 0), FALSE), "")</f>
        <v/>
      </c>
      <c r="X49" s="31" t="str">
        <f>IF(ISNUMBER(VLOOKUP($A49,'från IM'!$1:$1048576, MATCH(X$1, 'från IM'!$1:$1, 0), FALSE)), VLOOKUP($A49,'från IM'!$1:$1048576, MATCH(X$1, 'från IM'!$1:$1, 0), FALSE), "")</f>
        <v/>
      </c>
    </row>
    <row r="50" spans="4:24" x14ac:dyDescent="0.35">
      <c r="D50" s="31" t="str">
        <f>IF(ISNUMBER(VLOOKUP($A50,'från IM'!$1:$1048576, MATCH(D$1, 'från IM'!$1:$1, 0), FALSE)), VLOOKUP($A50,'från IM'!$1:$1048576, MATCH(D$1, 'från IM'!$1:$1, 0), FALSE), "")</f>
        <v/>
      </c>
      <c r="E50" s="31" t="str">
        <f>IF(ISNUMBER(VLOOKUP($A50,'från IM'!$1:$1048576, MATCH(E$1, 'från IM'!$1:$1, 0), FALSE)), VLOOKUP($A50,'från IM'!$1:$1048576, MATCH(E$1, 'från IM'!$1:$1, 0), FALSE), "")</f>
        <v/>
      </c>
      <c r="F50" s="31" t="str">
        <f>IF(ISNUMBER(VLOOKUP($A50,'från IM'!$1:$1048576, MATCH(F$1, 'från IM'!$1:$1, 0), FALSE)), VLOOKUP($A50,'från IM'!$1:$1048576, MATCH(F$1, 'från IM'!$1:$1, 0), FALSE), "")</f>
        <v/>
      </c>
      <c r="G50" s="31" t="str">
        <f>IF(ISNUMBER(VLOOKUP($A50,'från IM'!$1:$1048576, MATCH(G$1, 'från IM'!$1:$1, 0), FALSE)), VLOOKUP($A50,'från IM'!$1:$1048576, MATCH(G$1, 'från IM'!$1:$1, 0), FALSE), "")</f>
        <v/>
      </c>
      <c r="H50" s="31" t="str">
        <f>IF(ISNUMBER(VLOOKUP($A50,'från IM'!$1:$1048576, MATCH(H$1, 'från IM'!$1:$1, 0), FALSE)), VLOOKUP($A50,'från IM'!$1:$1048576, MATCH(H$1, 'från IM'!$1:$1, 0), FALSE), "")</f>
        <v/>
      </c>
      <c r="I50" s="31" t="str">
        <f>IF(ISNUMBER(VLOOKUP($A50,'från IM'!$1:$1048576, MATCH(I$1, 'från IM'!$1:$1, 0), FALSE)), VLOOKUP($A50,'från IM'!$1:$1048576, MATCH(I$1, 'från IM'!$1:$1, 0), FALSE), "")</f>
        <v/>
      </c>
      <c r="J50" s="31" t="str">
        <f>IF(ISNUMBER(VLOOKUP($A50,'från IM'!$1:$1048576, MATCH(J$1, 'från IM'!$1:$1, 0), FALSE)), VLOOKUP($A50,'från IM'!$1:$1048576, MATCH(J$1, 'från IM'!$1:$1, 0), FALSE), "")</f>
        <v/>
      </c>
      <c r="K50" s="31" t="str">
        <f>IF(ISNUMBER(VLOOKUP($A50,'från IM'!$1:$1048576, MATCH(K$1, 'från IM'!$1:$1, 0), FALSE)), VLOOKUP($A50,'från IM'!$1:$1048576, MATCH(K$1, 'från IM'!$1:$1, 0), FALSE), "")</f>
        <v/>
      </c>
      <c r="L50" s="31" t="str">
        <f>IF(ISNUMBER(VLOOKUP($A50,'från IM'!$1:$1048576, MATCH(L$1, 'från IM'!$1:$1, 0), FALSE)), VLOOKUP($A50,'från IM'!$1:$1048576, MATCH(L$1, 'från IM'!$1:$1, 0), FALSE), "")</f>
        <v/>
      </c>
      <c r="M50" s="31" t="str">
        <f>IF(ISNUMBER(VLOOKUP($A50,'från IM'!$1:$1048576, MATCH(M$1, 'från IM'!$1:$1, 0), FALSE)), VLOOKUP($A50,'från IM'!$1:$1048576, MATCH(M$1, 'från IM'!$1:$1, 0), FALSE), "")</f>
        <v/>
      </c>
      <c r="N50" s="31" t="str">
        <f>IF(ISNUMBER(VLOOKUP($A50,'från IM'!$1:$1048576, MATCH(N$1, 'från IM'!$1:$1, 0), FALSE)), VLOOKUP($A50,'från IM'!$1:$1048576, MATCH(N$1, 'från IM'!$1:$1, 0), FALSE), "")</f>
        <v/>
      </c>
      <c r="O50" s="31" t="str">
        <f>IF(ISNUMBER(VLOOKUP($A50,'från IM'!$1:$1048576, MATCH(O$1, 'från IM'!$1:$1, 0), FALSE)), VLOOKUP($A50,'från IM'!$1:$1048576, MATCH(O$1, 'från IM'!$1:$1, 0), FALSE), "")</f>
        <v/>
      </c>
      <c r="P50" s="31" t="str">
        <f>IF(ISNUMBER(VLOOKUP($A50,'från IM'!$1:$1048576, MATCH(P$1, 'från IM'!$1:$1, 0), FALSE)), VLOOKUP($A50,'från IM'!$1:$1048576, MATCH(P$1, 'från IM'!$1:$1, 0), FALSE), "")</f>
        <v/>
      </c>
      <c r="Q50" s="31" t="str">
        <f>IF(ISNUMBER(VLOOKUP($A50,'från IM'!$1:$1048576, MATCH(Q$1, 'från IM'!$1:$1, 0), FALSE)), VLOOKUP($A50,'från IM'!$1:$1048576, MATCH(Q$1, 'från IM'!$1:$1, 0), FALSE), "")</f>
        <v/>
      </c>
      <c r="R50" s="31" t="str">
        <f>IF(ISNUMBER(VLOOKUP($A50,'från IM'!$1:$1048576, MATCH(R$1, 'från IM'!$1:$1, 0), FALSE)), VLOOKUP($A50,'från IM'!$1:$1048576, MATCH(R$1, 'från IM'!$1:$1, 0), FALSE), "")</f>
        <v/>
      </c>
      <c r="S50" s="31" t="str">
        <f>IF(ISNUMBER(VLOOKUP($A50,'från IM'!$1:$1048576, MATCH(S$1, 'från IM'!$1:$1, 0), FALSE)), VLOOKUP($A50,'från IM'!$1:$1048576, MATCH(S$1, 'från IM'!$1:$1, 0), FALSE), "")</f>
        <v/>
      </c>
      <c r="T50" s="31" t="str">
        <f>IF(ISNUMBER(VLOOKUP($A50,'från IM'!$1:$1048576, MATCH(T$1, 'från IM'!$1:$1, 0), FALSE)), VLOOKUP($A50,'från IM'!$1:$1048576, MATCH(T$1, 'från IM'!$1:$1, 0), FALSE), "")</f>
        <v/>
      </c>
      <c r="U50" s="31" t="str">
        <f>IF(ISNUMBER(VLOOKUP($A50,'från IM'!$1:$1048576, MATCH(U$1, 'från IM'!$1:$1, 0), FALSE)), VLOOKUP($A50,'från IM'!$1:$1048576, MATCH(U$1, 'från IM'!$1:$1, 0), FALSE), "")</f>
        <v/>
      </c>
      <c r="V50" s="31" t="str">
        <f>IF(ISNUMBER(VLOOKUP($A50,'från IM'!$1:$1048576, MATCH(V$1, 'från IM'!$1:$1, 0), FALSE)), VLOOKUP($A50,'från IM'!$1:$1048576, MATCH(V$1, 'från IM'!$1:$1, 0), FALSE), "")</f>
        <v/>
      </c>
      <c r="W50" s="31" t="str">
        <f>IF(ISNUMBER(VLOOKUP($A50,'från IM'!$1:$1048576, MATCH(W$1, 'från IM'!$1:$1, 0), FALSE)), VLOOKUP($A50,'från IM'!$1:$1048576, MATCH(W$1, 'från IM'!$1:$1, 0), FALSE), "")</f>
        <v/>
      </c>
      <c r="X50" s="31" t="str">
        <f>IF(ISNUMBER(VLOOKUP($A50,'från IM'!$1:$1048576, MATCH(X$1, 'från IM'!$1:$1, 0), FALSE)), VLOOKUP($A50,'från IM'!$1:$1048576, MATCH(X$1, 'från IM'!$1:$1, 0), FALSE), "")</f>
        <v/>
      </c>
    </row>
    <row r="51" spans="4:24" x14ac:dyDescent="0.35">
      <c r="D51" s="31" t="str">
        <f>IF(ISNUMBER(VLOOKUP($A51,'från IM'!$1:$1048576, MATCH(D$1, 'från IM'!$1:$1, 0), FALSE)), VLOOKUP($A51,'från IM'!$1:$1048576, MATCH(D$1, 'från IM'!$1:$1, 0), FALSE), "")</f>
        <v/>
      </c>
      <c r="E51" s="31" t="str">
        <f>IF(ISNUMBER(VLOOKUP($A51,'från IM'!$1:$1048576, MATCH(E$1, 'från IM'!$1:$1, 0), FALSE)), VLOOKUP($A51,'från IM'!$1:$1048576, MATCH(E$1, 'från IM'!$1:$1, 0), FALSE), "")</f>
        <v/>
      </c>
      <c r="F51" s="31" t="str">
        <f>IF(ISNUMBER(VLOOKUP($A51,'från IM'!$1:$1048576, MATCH(F$1, 'från IM'!$1:$1, 0), FALSE)), VLOOKUP($A51,'från IM'!$1:$1048576, MATCH(F$1, 'från IM'!$1:$1, 0), FALSE), "")</f>
        <v/>
      </c>
      <c r="G51" s="31" t="str">
        <f>IF(ISNUMBER(VLOOKUP($A51,'från IM'!$1:$1048576, MATCH(G$1, 'från IM'!$1:$1, 0), FALSE)), VLOOKUP($A51,'från IM'!$1:$1048576, MATCH(G$1, 'från IM'!$1:$1, 0), FALSE), "")</f>
        <v/>
      </c>
      <c r="H51" s="31" t="str">
        <f>IF(ISNUMBER(VLOOKUP($A51,'från IM'!$1:$1048576, MATCH(H$1, 'från IM'!$1:$1, 0), FALSE)), VLOOKUP($A51,'från IM'!$1:$1048576, MATCH(H$1, 'från IM'!$1:$1, 0), FALSE), "")</f>
        <v/>
      </c>
      <c r="I51" s="31" t="str">
        <f>IF(ISNUMBER(VLOOKUP($A51,'från IM'!$1:$1048576, MATCH(I$1, 'från IM'!$1:$1, 0), FALSE)), VLOOKUP($A51,'från IM'!$1:$1048576, MATCH(I$1, 'från IM'!$1:$1, 0), FALSE), "")</f>
        <v/>
      </c>
      <c r="J51" s="31" t="str">
        <f>IF(ISNUMBER(VLOOKUP($A51,'från IM'!$1:$1048576, MATCH(J$1, 'från IM'!$1:$1, 0), FALSE)), VLOOKUP($A51,'från IM'!$1:$1048576, MATCH(J$1, 'från IM'!$1:$1, 0), FALSE), "")</f>
        <v/>
      </c>
      <c r="K51" s="31" t="str">
        <f>IF(ISNUMBER(VLOOKUP($A51,'från IM'!$1:$1048576, MATCH(K$1, 'från IM'!$1:$1, 0), FALSE)), VLOOKUP($A51,'från IM'!$1:$1048576, MATCH(K$1, 'från IM'!$1:$1, 0), FALSE), "")</f>
        <v/>
      </c>
      <c r="L51" s="31" t="str">
        <f>IF(ISNUMBER(VLOOKUP($A51,'från IM'!$1:$1048576, MATCH(L$1, 'från IM'!$1:$1, 0), FALSE)), VLOOKUP($A51,'från IM'!$1:$1048576, MATCH(L$1, 'från IM'!$1:$1, 0), FALSE), "")</f>
        <v/>
      </c>
      <c r="M51" s="31" t="str">
        <f>IF(ISNUMBER(VLOOKUP($A51,'från IM'!$1:$1048576, MATCH(M$1, 'från IM'!$1:$1, 0), FALSE)), VLOOKUP($A51,'från IM'!$1:$1048576, MATCH(M$1, 'från IM'!$1:$1, 0), FALSE), "")</f>
        <v/>
      </c>
      <c r="N51" s="31" t="str">
        <f>IF(ISNUMBER(VLOOKUP($A51,'från IM'!$1:$1048576, MATCH(N$1, 'från IM'!$1:$1, 0), FALSE)), VLOOKUP($A51,'från IM'!$1:$1048576, MATCH(N$1, 'från IM'!$1:$1, 0), FALSE), "")</f>
        <v/>
      </c>
      <c r="O51" s="31" t="str">
        <f>IF(ISNUMBER(VLOOKUP($A51,'från IM'!$1:$1048576, MATCH(O$1, 'från IM'!$1:$1, 0), FALSE)), VLOOKUP($A51,'från IM'!$1:$1048576, MATCH(O$1, 'från IM'!$1:$1, 0), FALSE), "")</f>
        <v/>
      </c>
      <c r="P51" s="31" t="str">
        <f>IF(ISNUMBER(VLOOKUP($A51,'från IM'!$1:$1048576, MATCH(P$1, 'från IM'!$1:$1, 0), FALSE)), VLOOKUP($A51,'från IM'!$1:$1048576, MATCH(P$1, 'från IM'!$1:$1, 0), FALSE), "")</f>
        <v/>
      </c>
      <c r="Q51" s="31" t="str">
        <f>IF(ISNUMBER(VLOOKUP($A51,'från IM'!$1:$1048576, MATCH(Q$1, 'från IM'!$1:$1, 0), FALSE)), VLOOKUP($A51,'från IM'!$1:$1048576, MATCH(Q$1, 'från IM'!$1:$1, 0), FALSE), "")</f>
        <v/>
      </c>
      <c r="R51" s="31" t="str">
        <f>IF(ISNUMBER(VLOOKUP($A51,'från IM'!$1:$1048576, MATCH(R$1, 'från IM'!$1:$1, 0), FALSE)), VLOOKUP($A51,'från IM'!$1:$1048576, MATCH(R$1, 'från IM'!$1:$1, 0), FALSE), "")</f>
        <v/>
      </c>
      <c r="S51" s="31" t="str">
        <f>IF(ISNUMBER(VLOOKUP($A51,'från IM'!$1:$1048576, MATCH(S$1, 'från IM'!$1:$1, 0), FALSE)), VLOOKUP($A51,'från IM'!$1:$1048576, MATCH(S$1, 'från IM'!$1:$1, 0), FALSE), "")</f>
        <v/>
      </c>
      <c r="T51" s="31" t="str">
        <f>IF(ISNUMBER(VLOOKUP($A51,'från IM'!$1:$1048576, MATCH(T$1, 'från IM'!$1:$1, 0), FALSE)), VLOOKUP($A51,'från IM'!$1:$1048576, MATCH(T$1, 'från IM'!$1:$1, 0), FALSE), "")</f>
        <v/>
      </c>
      <c r="U51" s="31" t="str">
        <f>IF(ISNUMBER(VLOOKUP($A51,'från IM'!$1:$1048576, MATCH(U$1, 'från IM'!$1:$1, 0), FALSE)), VLOOKUP($A51,'från IM'!$1:$1048576, MATCH(U$1, 'från IM'!$1:$1, 0), FALSE), "")</f>
        <v/>
      </c>
      <c r="V51" s="31" t="str">
        <f>IF(ISNUMBER(VLOOKUP($A51,'från IM'!$1:$1048576, MATCH(V$1, 'från IM'!$1:$1, 0), FALSE)), VLOOKUP($A51,'från IM'!$1:$1048576, MATCH(V$1, 'från IM'!$1:$1, 0), FALSE), "")</f>
        <v/>
      </c>
      <c r="W51" s="31" t="str">
        <f>IF(ISNUMBER(VLOOKUP($A51,'från IM'!$1:$1048576, MATCH(W$1, 'från IM'!$1:$1, 0), FALSE)), VLOOKUP($A51,'från IM'!$1:$1048576, MATCH(W$1, 'från IM'!$1:$1, 0), FALSE), "")</f>
        <v/>
      </c>
      <c r="X51" s="31" t="str">
        <f>IF(ISNUMBER(VLOOKUP($A51,'från IM'!$1:$1048576, MATCH(X$1, 'från IM'!$1:$1, 0), FALSE)), VLOOKUP($A51,'från IM'!$1:$1048576, MATCH(X$1, 'från IM'!$1:$1, 0), FALSE), "")</f>
        <v/>
      </c>
    </row>
    <row r="52" spans="4:24" x14ac:dyDescent="0.35">
      <c r="D52" s="31" t="str">
        <f>IF(ISNUMBER(VLOOKUP($A52,'från IM'!$1:$1048576, MATCH(D$1, 'från IM'!$1:$1, 0), FALSE)), VLOOKUP($A52,'från IM'!$1:$1048576, MATCH(D$1, 'från IM'!$1:$1, 0), FALSE), "")</f>
        <v/>
      </c>
      <c r="E52" s="31" t="str">
        <f>IF(ISNUMBER(VLOOKUP($A52,'från IM'!$1:$1048576, MATCH(E$1, 'från IM'!$1:$1, 0), FALSE)), VLOOKUP($A52,'från IM'!$1:$1048576, MATCH(E$1, 'från IM'!$1:$1, 0), FALSE), "")</f>
        <v/>
      </c>
      <c r="F52" s="31" t="str">
        <f>IF(ISNUMBER(VLOOKUP($A52,'från IM'!$1:$1048576, MATCH(F$1, 'från IM'!$1:$1, 0), FALSE)), VLOOKUP($A52,'från IM'!$1:$1048576, MATCH(F$1, 'från IM'!$1:$1, 0), FALSE), "")</f>
        <v/>
      </c>
      <c r="G52" s="31" t="str">
        <f>IF(ISNUMBER(VLOOKUP($A52,'från IM'!$1:$1048576, MATCH(G$1, 'från IM'!$1:$1, 0), FALSE)), VLOOKUP($A52,'från IM'!$1:$1048576, MATCH(G$1, 'från IM'!$1:$1, 0), FALSE), "")</f>
        <v/>
      </c>
      <c r="H52" s="31" t="str">
        <f>IF(ISNUMBER(VLOOKUP($A52,'från IM'!$1:$1048576, MATCH(H$1, 'från IM'!$1:$1, 0), FALSE)), VLOOKUP($A52,'från IM'!$1:$1048576, MATCH(H$1, 'från IM'!$1:$1, 0), FALSE), "")</f>
        <v/>
      </c>
      <c r="I52" s="31" t="str">
        <f>IF(ISNUMBER(VLOOKUP($A52,'från IM'!$1:$1048576, MATCH(I$1, 'från IM'!$1:$1, 0), FALSE)), VLOOKUP($A52,'från IM'!$1:$1048576, MATCH(I$1, 'från IM'!$1:$1, 0), FALSE), "")</f>
        <v/>
      </c>
      <c r="J52" s="31" t="str">
        <f>IF(ISNUMBER(VLOOKUP($A52,'från IM'!$1:$1048576, MATCH(J$1, 'från IM'!$1:$1, 0), FALSE)), VLOOKUP($A52,'från IM'!$1:$1048576, MATCH(J$1, 'från IM'!$1:$1, 0), FALSE), "")</f>
        <v/>
      </c>
      <c r="K52" s="31" t="str">
        <f>IF(ISNUMBER(VLOOKUP($A52,'från IM'!$1:$1048576, MATCH(K$1, 'från IM'!$1:$1, 0), FALSE)), VLOOKUP($A52,'från IM'!$1:$1048576, MATCH(K$1, 'från IM'!$1:$1, 0), FALSE), "")</f>
        <v/>
      </c>
      <c r="L52" s="31" t="str">
        <f>IF(ISNUMBER(VLOOKUP($A52,'från IM'!$1:$1048576, MATCH(L$1, 'från IM'!$1:$1, 0), FALSE)), VLOOKUP($A52,'från IM'!$1:$1048576, MATCH(L$1, 'från IM'!$1:$1, 0), FALSE), "")</f>
        <v/>
      </c>
      <c r="M52" s="31" t="str">
        <f>IF(ISNUMBER(VLOOKUP($A52,'från IM'!$1:$1048576, MATCH(M$1, 'från IM'!$1:$1, 0), FALSE)), VLOOKUP($A52,'från IM'!$1:$1048576, MATCH(M$1, 'från IM'!$1:$1, 0), FALSE), "")</f>
        <v/>
      </c>
      <c r="N52" s="31" t="str">
        <f>IF(ISNUMBER(VLOOKUP($A52,'från IM'!$1:$1048576, MATCH(N$1, 'från IM'!$1:$1, 0), FALSE)), VLOOKUP($A52,'från IM'!$1:$1048576, MATCH(N$1, 'från IM'!$1:$1, 0), FALSE), "")</f>
        <v/>
      </c>
      <c r="O52" s="31" t="str">
        <f>IF(ISNUMBER(VLOOKUP($A52,'från IM'!$1:$1048576, MATCH(O$1, 'från IM'!$1:$1, 0), FALSE)), VLOOKUP($A52,'från IM'!$1:$1048576, MATCH(O$1, 'från IM'!$1:$1, 0), FALSE), "")</f>
        <v/>
      </c>
      <c r="P52" s="31" t="str">
        <f>IF(ISNUMBER(VLOOKUP($A52,'från IM'!$1:$1048576, MATCH(P$1, 'från IM'!$1:$1, 0), FALSE)), VLOOKUP($A52,'från IM'!$1:$1048576, MATCH(P$1, 'från IM'!$1:$1, 0), FALSE), "")</f>
        <v/>
      </c>
      <c r="Q52" s="31" t="str">
        <f>IF(ISNUMBER(VLOOKUP($A52,'från IM'!$1:$1048576, MATCH(Q$1, 'från IM'!$1:$1, 0), FALSE)), VLOOKUP($A52,'från IM'!$1:$1048576, MATCH(Q$1, 'från IM'!$1:$1, 0), FALSE), "")</f>
        <v/>
      </c>
      <c r="R52" s="31" t="str">
        <f>IF(ISNUMBER(VLOOKUP($A52,'från IM'!$1:$1048576, MATCH(R$1, 'från IM'!$1:$1, 0), FALSE)), VLOOKUP($A52,'från IM'!$1:$1048576, MATCH(R$1, 'från IM'!$1:$1, 0), FALSE), "")</f>
        <v/>
      </c>
      <c r="S52" s="31" t="str">
        <f>IF(ISNUMBER(VLOOKUP($A52,'från IM'!$1:$1048576, MATCH(S$1, 'från IM'!$1:$1, 0), FALSE)), VLOOKUP($A52,'från IM'!$1:$1048576, MATCH(S$1, 'från IM'!$1:$1, 0), FALSE), "")</f>
        <v/>
      </c>
      <c r="T52" s="31" t="str">
        <f>IF(ISNUMBER(VLOOKUP($A52,'från IM'!$1:$1048576, MATCH(T$1, 'från IM'!$1:$1, 0), FALSE)), VLOOKUP($A52,'från IM'!$1:$1048576, MATCH(T$1, 'från IM'!$1:$1, 0), FALSE), "")</f>
        <v/>
      </c>
      <c r="U52" s="31" t="str">
        <f>IF(ISNUMBER(VLOOKUP($A52,'från IM'!$1:$1048576, MATCH(U$1, 'från IM'!$1:$1, 0), FALSE)), VLOOKUP($A52,'från IM'!$1:$1048576, MATCH(U$1, 'från IM'!$1:$1, 0), FALSE), "")</f>
        <v/>
      </c>
      <c r="V52" s="31" t="str">
        <f>IF(ISNUMBER(VLOOKUP($A52,'från IM'!$1:$1048576, MATCH(V$1, 'från IM'!$1:$1, 0), FALSE)), VLOOKUP($A52,'från IM'!$1:$1048576, MATCH(V$1, 'från IM'!$1:$1, 0), FALSE), "")</f>
        <v/>
      </c>
      <c r="W52" s="31" t="str">
        <f>IF(ISNUMBER(VLOOKUP($A52,'från IM'!$1:$1048576, MATCH(W$1, 'från IM'!$1:$1, 0), FALSE)), VLOOKUP($A52,'från IM'!$1:$1048576, MATCH(W$1, 'från IM'!$1:$1, 0), FALSE), "")</f>
        <v/>
      </c>
      <c r="X52" s="31" t="str">
        <f>IF(ISNUMBER(VLOOKUP($A52,'från IM'!$1:$1048576, MATCH(X$1, 'från IM'!$1:$1, 0), FALSE)), VLOOKUP($A52,'från IM'!$1:$1048576, MATCH(X$1, 'från IM'!$1:$1, 0), FALSE), "")</f>
        <v/>
      </c>
    </row>
    <row r="53" spans="4:24" x14ac:dyDescent="0.35">
      <c r="D53" s="31" t="str">
        <f>IF(ISNUMBER(VLOOKUP($A53,'från IM'!$1:$1048576, MATCH(D$1, 'från IM'!$1:$1, 0), FALSE)), VLOOKUP($A53,'från IM'!$1:$1048576, MATCH(D$1, 'från IM'!$1:$1, 0), FALSE), "")</f>
        <v/>
      </c>
      <c r="E53" s="31" t="str">
        <f>IF(ISNUMBER(VLOOKUP($A53,'från IM'!$1:$1048576, MATCH(E$1, 'från IM'!$1:$1, 0), FALSE)), VLOOKUP($A53,'från IM'!$1:$1048576, MATCH(E$1, 'från IM'!$1:$1, 0), FALSE), "")</f>
        <v/>
      </c>
      <c r="F53" s="31" t="str">
        <f>IF(ISNUMBER(VLOOKUP($A53,'från IM'!$1:$1048576, MATCH(F$1, 'från IM'!$1:$1, 0), FALSE)), VLOOKUP($A53,'från IM'!$1:$1048576, MATCH(F$1, 'från IM'!$1:$1, 0), FALSE), "")</f>
        <v/>
      </c>
      <c r="G53" s="31" t="str">
        <f>IF(ISNUMBER(VLOOKUP($A53,'från IM'!$1:$1048576, MATCH(G$1, 'från IM'!$1:$1, 0), FALSE)), VLOOKUP($A53,'från IM'!$1:$1048576, MATCH(G$1, 'från IM'!$1:$1, 0), FALSE), "")</f>
        <v/>
      </c>
      <c r="H53" s="31" t="str">
        <f>IF(ISNUMBER(VLOOKUP($A53,'från IM'!$1:$1048576, MATCH(H$1, 'från IM'!$1:$1, 0), FALSE)), VLOOKUP($A53,'från IM'!$1:$1048576, MATCH(H$1, 'från IM'!$1:$1, 0), FALSE), "")</f>
        <v/>
      </c>
      <c r="I53" s="31" t="str">
        <f>IF(ISNUMBER(VLOOKUP($A53,'från IM'!$1:$1048576, MATCH(I$1, 'från IM'!$1:$1, 0), FALSE)), VLOOKUP($A53,'från IM'!$1:$1048576, MATCH(I$1, 'från IM'!$1:$1, 0), FALSE), "")</f>
        <v/>
      </c>
      <c r="J53" s="31" t="str">
        <f>IF(ISNUMBER(VLOOKUP($A53,'från IM'!$1:$1048576, MATCH(J$1, 'från IM'!$1:$1, 0), FALSE)), VLOOKUP($A53,'från IM'!$1:$1048576, MATCH(J$1, 'från IM'!$1:$1, 0), FALSE), "")</f>
        <v/>
      </c>
      <c r="K53" s="31" t="str">
        <f>IF(ISNUMBER(VLOOKUP($A53,'från IM'!$1:$1048576, MATCH(K$1, 'från IM'!$1:$1, 0), FALSE)), VLOOKUP($A53,'från IM'!$1:$1048576, MATCH(K$1, 'från IM'!$1:$1, 0), FALSE), "")</f>
        <v/>
      </c>
      <c r="L53" s="31" t="str">
        <f>IF(ISNUMBER(VLOOKUP($A53,'från IM'!$1:$1048576, MATCH(L$1, 'från IM'!$1:$1, 0), FALSE)), VLOOKUP($A53,'från IM'!$1:$1048576, MATCH(L$1, 'från IM'!$1:$1, 0), FALSE), "")</f>
        <v/>
      </c>
      <c r="M53" s="31" t="str">
        <f>IF(ISNUMBER(VLOOKUP($A53,'från IM'!$1:$1048576, MATCH(M$1, 'från IM'!$1:$1, 0), FALSE)), VLOOKUP($A53,'från IM'!$1:$1048576, MATCH(M$1, 'från IM'!$1:$1, 0), FALSE), "")</f>
        <v/>
      </c>
      <c r="N53" s="31" t="str">
        <f>IF(ISNUMBER(VLOOKUP($A53,'från IM'!$1:$1048576, MATCH(N$1, 'från IM'!$1:$1, 0), FALSE)), VLOOKUP($A53,'från IM'!$1:$1048576, MATCH(N$1, 'från IM'!$1:$1, 0), FALSE), "")</f>
        <v/>
      </c>
      <c r="O53" s="31" t="str">
        <f>IF(ISNUMBER(VLOOKUP($A53,'från IM'!$1:$1048576, MATCH(O$1, 'från IM'!$1:$1, 0), FALSE)), VLOOKUP($A53,'från IM'!$1:$1048576, MATCH(O$1, 'från IM'!$1:$1, 0), FALSE), "")</f>
        <v/>
      </c>
      <c r="P53" s="31" t="str">
        <f>IF(ISNUMBER(VLOOKUP($A53,'från IM'!$1:$1048576, MATCH(P$1, 'från IM'!$1:$1, 0), FALSE)), VLOOKUP($A53,'från IM'!$1:$1048576, MATCH(P$1, 'från IM'!$1:$1, 0), FALSE), "")</f>
        <v/>
      </c>
      <c r="Q53" s="31" t="str">
        <f>IF(ISNUMBER(VLOOKUP($A53,'från IM'!$1:$1048576, MATCH(Q$1, 'från IM'!$1:$1, 0), FALSE)), VLOOKUP($A53,'från IM'!$1:$1048576, MATCH(Q$1, 'från IM'!$1:$1, 0), FALSE), "")</f>
        <v/>
      </c>
      <c r="R53" s="31" t="str">
        <f>IF(ISNUMBER(VLOOKUP($A53,'från IM'!$1:$1048576, MATCH(R$1, 'från IM'!$1:$1, 0), FALSE)), VLOOKUP($A53,'från IM'!$1:$1048576, MATCH(R$1, 'från IM'!$1:$1, 0), FALSE), "")</f>
        <v/>
      </c>
      <c r="S53" s="31" t="str">
        <f>IF(ISNUMBER(VLOOKUP($A53,'från IM'!$1:$1048576, MATCH(S$1, 'från IM'!$1:$1, 0), FALSE)), VLOOKUP($A53,'från IM'!$1:$1048576, MATCH(S$1, 'från IM'!$1:$1, 0), FALSE), "")</f>
        <v/>
      </c>
      <c r="T53" s="31" t="str">
        <f>IF(ISNUMBER(VLOOKUP($A53,'från IM'!$1:$1048576, MATCH(T$1, 'från IM'!$1:$1, 0), FALSE)), VLOOKUP($A53,'från IM'!$1:$1048576, MATCH(T$1, 'från IM'!$1:$1, 0), FALSE), "")</f>
        <v/>
      </c>
      <c r="U53" s="31" t="str">
        <f>IF(ISNUMBER(VLOOKUP($A53,'från IM'!$1:$1048576, MATCH(U$1, 'från IM'!$1:$1, 0), FALSE)), VLOOKUP($A53,'från IM'!$1:$1048576, MATCH(U$1, 'från IM'!$1:$1, 0), FALSE), "")</f>
        <v/>
      </c>
      <c r="V53" s="31" t="str">
        <f>IF(ISNUMBER(VLOOKUP($A53,'från IM'!$1:$1048576, MATCH(V$1, 'från IM'!$1:$1, 0), FALSE)), VLOOKUP($A53,'från IM'!$1:$1048576, MATCH(V$1, 'från IM'!$1:$1, 0), FALSE), "")</f>
        <v/>
      </c>
      <c r="W53" s="31" t="str">
        <f>IF(ISNUMBER(VLOOKUP($A53,'från IM'!$1:$1048576, MATCH(W$1, 'från IM'!$1:$1, 0), FALSE)), VLOOKUP($A53,'från IM'!$1:$1048576, MATCH(W$1, 'från IM'!$1:$1, 0), FALSE), "")</f>
        <v/>
      </c>
      <c r="X53" s="31" t="str">
        <f>IF(ISNUMBER(VLOOKUP($A53,'från IM'!$1:$1048576, MATCH(X$1, 'från IM'!$1:$1, 0), FALSE)), VLOOKUP($A53,'från IM'!$1:$1048576, MATCH(X$1, 'från IM'!$1:$1, 0), FALSE), "")</f>
        <v/>
      </c>
    </row>
    <row r="54" spans="4:24" x14ac:dyDescent="0.35">
      <c r="D54" s="31" t="str">
        <f>IF(ISNUMBER(VLOOKUP($A54,'från IM'!$1:$1048576, MATCH(D$1, 'från IM'!$1:$1, 0), FALSE)), VLOOKUP($A54,'från IM'!$1:$1048576, MATCH(D$1, 'från IM'!$1:$1, 0), FALSE), "")</f>
        <v/>
      </c>
      <c r="E54" s="31" t="str">
        <f>IF(ISNUMBER(VLOOKUP($A54,'från IM'!$1:$1048576, MATCH(E$1, 'från IM'!$1:$1, 0), FALSE)), VLOOKUP($A54,'från IM'!$1:$1048576, MATCH(E$1, 'från IM'!$1:$1, 0), FALSE), "")</f>
        <v/>
      </c>
      <c r="F54" s="31" t="str">
        <f>IF(ISNUMBER(VLOOKUP($A54,'från IM'!$1:$1048576, MATCH(F$1, 'från IM'!$1:$1, 0), FALSE)), VLOOKUP($A54,'från IM'!$1:$1048576, MATCH(F$1, 'från IM'!$1:$1, 0), FALSE), "")</f>
        <v/>
      </c>
      <c r="G54" s="31" t="str">
        <f>IF(ISNUMBER(VLOOKUP($A54,'från IM'!$1:$1048576, MATCH(G$1, 'från IM'!$1:$1, 0), FALSE)), VLOOKUP($A54,'från IM'!$1:$1048576, MATCH(G$1, 'från IM'!$1:$1, 0), FALSE), "")</f>
        <v/>
      </c>
      <c r="H54" s="31" t="str">
        <f>IF(ISNUMBER(VLOOKUP($A54,'från IM'!$1:$1048576, MATCH(H$1, 'från IM'!$1:$1, 0), FALSE)), VLOOKUP($A54,'från IM'!$1:$1048576, MATCH(H$1, 'från IM'!$1:$1, 0), FALSE), "")</f>
        <v/>
      </c>
      <c r="I54" s="31" t="str">
        <f>IF(ISNUMBER(VLOOKUP($A54,'från IM'!$1:$1048576, MATCH(I$1, 'från IM'!$1:$1, 0), FALSE)), VLOOKUP($A54,'från IM'!$1:$1048576, MATCH(I$1, 'från IM'!$1:$1, 0), FALSE), "")</f>
        <v/>
      </c>
      <c r="J54" s="31" t="str">
        <f>IF(ISNUMBER(VLOOKUP($A54,'från IM'!$1:$1048576, MATCH(J$1, 'från IM'!$1:$1, 0), FALSE)), VLOOKUP($A54,'från IM'!$1:$1048576, MATCH(J$1, 'från IM'!$1:$1, 0), FALSE), "")</f>
        <v/>
      </c>
      <c r="K54" s="31" t="str">
        <f>IF(ISNUMBER(VLOOKUP($A54,'från IM'!$1:$1048576, MATCH(K$1, 'från IM'!$1:$1, 0), FALSE)), VLOOKUP($A54,'från IM'!$1:$1048576, MATCH(K$1, 'från IM'!$1:$1, 0), FALSE), "")</f>
        <v/>
      </c>
      <c r="L54" s="31" t="str">
        <f>IF(ISNUMBER(VLOOKUP($A54,'från IM'!$1:$1048576, MATCH(L$1, 'från IM'!$1:$1, 0), FALSE)), VLOOKUP($A54,'från IM'!$1:$1048576, MATCH(L$1, 'från IM'!$1:$1, 0), FALSE), "")</f>
        <v/>
      </c>
      <c r="M54" s="31" t="str">
        <f>IF(ISNUMBER(VLOOKUP($A54,'från IM'!$1:$1048576, MATCH(M$1, 'från IM'!$1:$1, 0), FALSE)), VLOOKUP($A54,'från IM'!$1:$1048576, MATCH(M$1, 'från IM'!$1:$1, 0), FALSE), "")</f>
        <v/>
      </c>
      <c r="N54" s="31" t="str">
        <f>IF(ISNUMBER(VLOOKUP($A54,'från IM'!$1:$1048576, MATCH(N$1, 'från IM'!$1:$1, 0), FALSE)), VLOOKUP($A54,'från IM'!$1:$1048576, MATCH(N$1, 'från IM'!$1:$1, 0), FALSE), "")</f>
        <v/>
      </c>
      <c r="O54" s="31" t="str">
        <f>IF(ISNUMBER(VLOOKUP($A54,'från IM'!$1:$1048576, MATCH(O$1, 'från IM'!$1:$1, 0), FALSE)), VLOOKUP($A54,'från IM'!$1:$1048576, MATCH(O$1, 'från IM'!$1:$1, 0), FALSE), "")</f>
        <v/>
      </c>
      <c r="P54" s="31" t="str">
        <f>IF(ISNUMBER(VLOOKUP($A54,'från IM'!$1:$1048576, MATCH(P$1, 'från IM'!$1:$1, 0), FALSE)), VLOOKUP($A54,'från IM'!$1:$1048576, MATCH(P$1, 'från IM'!$1:$1, 0), FALSE), "")</f>
        <v/>
      </c>
      <c r="Q54" s="31" t="str">
        <f>IF(ISNUMBER(VLOOKUP($A54,'från IM'!$1:$1048576, MATCH(Q$1, 'från IM'!$1:$1, 0), FALSE)), VLOOKUP($A54,'från IM'!$1:$1048576, MATCH(Q$1, 'från IM'!$1:$1, 0), FALSE), "")</f>
        <v/>
      </c>
      <c r="R54" s="31" t="str">
        <f>IF(ISNUMBER(VLOOKUP($A54,'från IM'!$1:$1048576, MATCH(R$1, 'från IM'!$1:$1, 0), FALSE)), VLOOKUP($A54,'från IM'!$1:$1048576, MATCH(R$1, 'från IM'!$1:$1, 0), FALSE), "")</f>
        <v/>
      </c>
      <c r="S54" s="31" t="str">
        <f>IF(ISNUMBER(VLOOKUP($A54,'från IM'!$1:$1048576, MATCH(S$1, 'från IM'!$1:$1, 0), FALSE)), VLOOKUP($A54,'från IM'!$1:$1048576, MATCH(S$1, 'från IM'!$1:$1, 0), FALSE), "")</f>
        <v/>
      </c>
      <c r="T54" s="31" t="str">
        <f>IF(ISNUMBER(VLOOKUP($A54,'från IM'!$1:$1048576, MATCH(T$1, 'från IM'!$1:$1, 0), FALSE)), VLOOKUP($A54,'från IM'!$1:$1048576, MATCH(T$1, 'från IM'!$1:$1, 0), FALSE), "")</f>
        <v/>
      </c>
      <c r="U54" s="31" t="str">
        <f>IF(ISNUMBER(VLOOKUP($A54,'från IM'!$1:$1048576, MATCH(U$1, 'från IM'!$1:$1, 0), FALSE)), VLOOKUP($A54,'från IM'!$1:$1048576, MATCH(U$1, 'från IM'!$1:$1, 0), FALSE), "")</f>
        <v/>
      </c>
      <c r="V54" s="31" t="str">
        <f>IF(ISNUMBER(VLOOKUP($A54,'från IM'!$1:$1048576, MATCH(V$1, 'från IM'!$1:$1, 0), FALSE)), VLOOKUP($A54,'från IM'!$1:$1048576, MATCH(V$1, 'från IM'!$1:$1, 0), FALSE), "")</f>
        <v/>
      </c>
      <c r="W54" s="31" t="str">
        <f>IF(ISNUMBER(VLOOKUP($A54,'från IM'!$1:$1048576, MATCH(W$1, 'från IM'!$1:$1, 0), FALSE)), VLOOKUP($A54,'från IM'!$1:$1048576, MATCH(W$1, 'från IM'!$1:$1, 0), FALSE), "")</f>
        <v/>
      </c>
      <c r="X54" s="31" t="str">
        <f>IF(ISNUMBER(VLOOKUP($A54,'från IM'!$1:$1048576, MATCH(X$1, 'från IM'!$1:$1, 0), FALSE)), VLOOKUP($A54,'från IM'!$1:$1048576, MATCH(X$1, 'från IM'!$1:$1, 0), FALSE), "")</f>
        <v/>
      </c>
    </row>
    <row r="55" spans="4:24" x14ac:dyDescent="0.35">
      <c r="D55" s="31" t="str">
        <f>IF(ISNUMBER(VLOOKUP($A55,'från IM'!$1:$1048576, MATCH(D$1, 'från IM'!$1:$1, 0), FALSE)), VLOOKUP($A55,'från IM'!$1:$1048576, MATCH(D$1, 'från IM'!$1:$1, 0), FALSE), "")</f>
        <v/>
      </c>
      <c r="E55" s="31" t="str">
        <f>IF(ISNUMBER(VLOOKUP($A55,'från IM'!$1:$1048576, MATCH(E$1, 'från IM'!$1:$1, 0), FALSE)), VLOOKUP($A55,'från IM'!$1:$1048576, MATCH(E$1, 'från IM'!$1:$1, 0), FALSE), "")</f>
        <v/>
      </c>
      <c r="F55" s="31" t="str">
        <f>IF(ISNUMBER(VLOOKUP($A55,'från IM'!$1:$1048576, MATCH(F$1, 'från IM'!$1:$1, 0), FALSE)), VLOOKUP($A55,'från IM'!$1:$1048576, MATCH(F$1, 'från IM'!$1:$1, 0), FALSE), "")</f>
        <v/>
      </c>
      <c r="G55" s="31" t="str">
        <f>IF(ISNUMBER(VLOOKUP($A55,'från IM'!$1:$1048576, MATCH(G$1, 'från IM'!$1:$1, 0), FALSE)), VLOOKUP($A55,'från IM'!$1:$1048576, MATCH(G$1, 'från IM'!$1:$1, 0), FALSE), "")</f>
        <v/>
      </c>
      <c r="H55" s="31" t="str">
        <f>IF(ISNUMBER(VLOOKUP($A55,'från IM'!$1:$1048576, MATCH(H$1, 'från IM'!$1:$1, 0), FALSE)), VLOOKUP($A55,'från IM'!$1:$1048576, MATCH(H$1, 'från IM'!$1:$1, 0), FALSE), "")</f>
        <v/>
      </c>
      <c r="I55" s="31" t="str">
        <f>IF(ISNUMBER(VLOOKUP($A55,'från IM'!$1:$1048576, MATCH(I$1, 'från IM'!$1:$1, 0), FALSE)), VLOOKUP($A55,'från IM'!$1:$1048576, MATCH(I$1, 'från IM'!$1:$1, 0), FALSE), "")</f>
        <v/>
      </c>
      <c r="J55" s="31" t="str">
        <f>IF(ISNUMBER(VLOOKUP($A55,'från IM'!$1:$1048576, MATCH(J$1, 'från IM'!$1:$1, 0), FALSE)), VLOOKUP($A55,'från IM'!$1:$1048576, MATCH(J$1, 'från IM'!$1:$1, 0), FALSE), "")</f>
        <v/>
      </c>
      <c r="K55" s="31" t="str">
        <f>IF(ISNUMBER(VLOOKUP($A55,'från IM'!$1:$1048576, MATCH(K$1, 'från IM'!$1:$1, 0), FALSE)), VLOOKUP($A55,'från IM'!$1:$1048576, MATCH(K$1, 'från IM'!$1:$1, 0), FALSE), "")</f>
        <v/>
      </c>
      <c r="L55" s="31" t="str">
        <f>IF(ISNUMBER(VLOOKUP($A55,'från IM'!$1:$1048576, MATCH(L$1, 'från IM'!$1:$1, 0), FALSE)), VLOOKUP($A55,'från IM'!$1:$1048576, MATCH(L$1, 'från IM'!$1:$1, 0), FALSE), "")</f>
        <v/>
      </c>
      <c r="M55" s="31" t="str">
        <f>IF(ISNUMBER(VLOOKUP($A55,'från IM'!$1:$1048576, MATCH(M$1, 'från IM'!$1:$1, 0), FALSE)), VLOOKUP($A55,'från IM'!$1:$1048576, MATCH(M$1, 'från IM'!$1:$1, 0), FALSE), "")</f>
        <v/>
      </c>
      <c r="N55" s="31" t="str">
        <f>IF(ISNUMBER(VLOOKUP($A55,'från IM'!$1:$1048576, MATCH(N$1, 'från IM'!$1:$1, 0), FALSE)), VLOOKUP($A55,'från IM'!$1:$1048576, MATCH(N$1, 'från IM'!$1:$1, 0), FALSE), "")</f>
        <v/>
      </c>
      <c r="O55" s="31" t="str">
        <f>IF(ISNUMBER(VLOOKUP($A55,'från IM'!$1:$1048576, MATCH(O$1, 'från IM'!$1:$1, 0), FALSE)), VLOOKUP($A55,'från IM'!$1:$1048576, MATCH(O$1, 'från IM'!$1:$1, 0), FALSE), "")</f>
        <v/>
      </c>
      <c r="P55" s="31" t="str">
        <f>IF(ISNUMBER(VLOOKUP($A55,'från IM'!$1:$1048576, MATCH(P$1, 'från IM'!$1:$1, 0), FALSE)), VLOOKUP($A55,'från IM'!$1:$1048576, MATCH(P$1, 'från IM'!$1:$1, 0), FALSE), "")</f>
        <v/>
      </c>
      <c r="Q55" s="31" t="str">
        <f>IF(ISNUMBER(VLOOKUP($A55,'från IM'!$1:$1048576, MATCH(Q$1, 'från IM'!$1:$1, 0), FALSE)), VLOOKUP($A55,'från IM'!$1:$1048576, MATCH(Q$1, 'från IM'!$1:$1, 0), FALSE), "")</f>
        <v/>
      </c>
      <c r="R55" s="31" t="str">
        <f>IF(ISNUMBER(VLOOKUP($A55,'från IM'!$1:$1048576, MATCH(R$1, 'från IM'!$1:$1, 0), FALSE)), VLOOKUP($A55,'från IM'!$1:$1048576, MATCH(R$1, 'från IM'!$1:$1, 0), FALSE), "")</f>
        <v/>
      </c>
      <c r="S55" s="31" t="str">
        <f>IF(ISNUMBER(VLOOKUP($A55,'från IM'!$1:$1048576, MATCH(S$1, 'från IM'!$1:$1, 0), FALSE)), VLOOKUP($A55,'från IM'!$1:$1048576, MATCH(S$1, 'från IM'!$1:$1, 0), FALSE), "")</f>
        <v/>
      </c>
      <c r="T55" s="31" t="str">
        <f>IF(ISNUMBER(VLOOKUP($A55,'från IM'!$1:$1048576, MATCH(T$1, 'från IM'!$1:$1, 0), FALSE)), VLOOKUP($A55,'från IM'!$1:$1048576, MATCH(T$1, 'från IM'!$1:$1, 0), FALSE), "")</f>
        <v/>
      </c>
      <c r="U55" s="31" t="str">
        <f>IF(ISNUMBER(VLOOKUP($A55,'från IM'!$1:$1048576, MATCH(U$1, 'från IM'!$1:$1, 0), FALSE)), VLOOKUP($A55,'från IM'!$1:$1048576, MATCH(U$1, 'från IM'!$1:$1, 0), FALSE), "")</f>
        <v/>
      </c>
      <c r="V55" s="31" t="str">
        <f>IF(ISNUMBER(VLOOKUP($A55,'från IM'!$1:$1048576, MATCH(V$1, 'från IM'!$1:$1, 0), FALSE)), VLOOKUP($A55,'från IM'!$1:$1048576, MATCH(V$1, 'från IM'!$1:$1, 0), FALSE), "")</f>
        <v/>
      </c>
      <c r="W55" s="31" t="str">
        <f>IF(ISNUMBER(VLOOKUP($A55,'från IM'!$1:$1048576, MATCH(W$1, 'från IM'!$1:$1, 0), FALSE)), VLOOKUP($A55,'från IM'!$1:$1048576, MATCH(W$1, 'från IM'!$1:$1, 0), FALSE), "")</f>
        <v/>
      </c>
      <c r="X55" s="31" t="str">
        <f>IF(ISNUMBER(VLOOKUP($A55,'från IM'!$1:$1048576, MATCH(X$1, 'från IM'!$1:$1, 0), FALSE)), VLOOKUP($A55,'från IM'!$1:$1048576, MATCH(X$1, 'från IM'!$1:$1, 0), FALSE), "")</f>
        <v/>
      </c>
    </row>
    <row r="56" spans="4:24" x14ac:dyDescent="0.35">
      <c r="D56" s="31" t="str">
        <f>IF(ISNUMBER(VLOOKUP($A56,'från IM'!$1:$1048576, MATCH(D$1, 'från IM'!$1:$1, 0), FALSE)), VLOOKUP($A56,'från IM'!$1:$1048576, MATCH(D$1, 'från IM'!$1:$1, 0), FALSE), "")</f>
        <v/>
      </c>
      <c r="E56" s="31" t="str">
        <f>IF(ISNUMBER(VLOOKUP($A56,'från IM'!$1:$1048576, MATCH(E$1, 'från IM'!$1:$1, 0), FALSE)), VLOOKUP($A56,'från IM'!$1:$1048576, MATCH(E$1, 'från IM'!$1:$1, 0), FALSE), "")</f>
        <v/>
      </c>
      <c r="F56" s="31" t="str">
        <f>IF(ISNUMBER(VLOOKUP($A56,'från IM'!$1:$1048576, MATCH(F$1, 'från IM'!$1:$1, 0), FALSE)), VLOOKUP($A56,'från IM'!$1:$1048576, MATCH(F$1, 'från IM'!$1:$1, 0), FALSE), "")</f>
        <v/>
      </c>
      <c r="G56" s="31" t="str">
        <f>IF(ISNUMBER(VLOOKUP($A56,'från IM'!$1:$1048576, MATCH(G$1, 'från IM'!$1:$1, 0), FALSE)), VLOOKUP($A56,'från IM'!$1:$1048576, MATCH(G$1, 'från IM'!$1:$1, 0), FALSE), "")</f>
        <v/>
      </c>
      <c r="H56" s="31" t="str">
        <f>IF(ISNUMBER(VLOOKUP($A56,'från IM'!$1:$1048576, MATCH(H$1, 'från IM'!$1:$1, 0), FALSE)), VLOOKUP($A56,'från IM'!$1:$1048576, MATCH(H$1, 'från IM'!$1:$1, 0), FALSE), "")</f>
        <v/>
      </c>
      <c r="I56" s="31" t="str">
        <f>IF(ISNUMBER(VLOOKUP($A56,'från IM'!$1:$1048576, MATCH(I$1, 'från IM'!$1:$1, 0), FALSE)), VLOOKUP($A56,'från IM'!$1:$1048576, MATCH(I$1, 'från IM'!$1:$1, 0), FALSE), "")</f>
        <v/>
      </c>
      <c r="J56" s="31" t="str">
        <f>IF(ISNUMBER(VLOOKUP($A56,'från IM'!$1:$1048576, MATCH(J$1, 'från IM'!$1:$1, 0), FALSE)), VLOOKUP($A56,'från IM'!$1:$1048576, MATCH(J$1, 'från IM'!$1:$1, 0), FALSE), "")</f>
        <v/>
      </c>
      <c r="K56" s="31" t="str">
        <f>IF(ISNUMBER(VLOOKUP($A56,'från IM'!$1:$1048576, MATCH(K$1, 'från IM'!$1:$1, 0), FALSE)), VLOOKUP($A56,'från IM'!$1:$1048576, MATCH(K$1, 'från IM'!$1:$1, 0), FALSE), "")</f>
        <v/>
      </c>
      <c r="L56" s="31" t="str">
        <f>IF(ISNUMBER(VLOOKUP($A56,'från IM'!$1:$1048576, MATCH(L$1, 'från IM'!$1:$1, 0), FALSE)), VLOOKUP($A56,'från IM'!$1:$1048576, MATCH(L$1, 'från IM'!$1:$1, 0), FALSE), "")</f>
        <v/>
      </c>
      <c r="M56" s="31" t="str">
        <f>IF(ISNUMBER(VLOOKUP($A56,'från IM'!$1:$1048576, MATCH(M$1, 'från IM'!$1:$1, 0), FALSE)), VLOOKUP($A56,'från IM'!$1:$1048576, MATCH(M$1, 'från IM'!$1:$1, 0), FALSE), "")</f>
        <v/>
      </c>
      <c r="N56" s="31" t="str">
        <f>IF(ISNUMBER(VLOOKUP($A56,'från IM'!$1:$1048576, MATCH(N$1, 'från IM'!$1:$1, 0), FALSE)), VLOOKUP($A56,'från IM'!$1:$1048576, MATCH(N$1, 'från IM'!$1:$1, 0), FALSE), "")</f>
        <v/>
      </c>
      <c r="O56" s="31" t="str">
        <f>IF(ISNUMBER(VLOOKUP($A56,'från IM'!$1:$1048576, MATCH(O$1, 'från IM'!$1:$1, 0), FALSE)), VLOOKUP($A56,'från IM'!$1:$1048576, MATCH(O$1, 'från IM'!$1:$1, 0), FALSE), "")</f>
        <v/>
      </c>
      <c r="P56" s="31" t="str">
        <f>IF(ISNUMBER(VLOOKUP($A56,'från IM'!$1:$1048576, MATCH(P$1, 'från IM'!$1:$1, 0), FALSE)), VLOOKUP($A56,'från IM'!$1:$1048576, MATCH(P$1, 'från IM'!$1:$1, 0), FALSE), "")</f>
        <v/>
      </c>
      <c r="Q56" s="31" t="str">
        <f>IF(ISNUMBER(VLOOKUP($A56,'från IM'!$1:$1048576, MATCH(Q$1, 'från IM'!$1:$1, 0), FALSE)), VLOOKUP($A56,'från IM'!$1:$1048576, MATCH(Q$1, 'från IM'!$1:$1, 0), FALSE), "")</f>
        <v/>
      </c>
      <c r="R56" s="31" t="str">
        <f>IF(ISNUMBER(VLOOKUP($A56,'från IM'!$1:$1048576, MATCH(R$1, 'från IM'!$1:$1, 0), FALSE)), VLOOKUP($A56,'från IM'!$1:$1048576, MATCH(R$1, 'från IM'!$1:$1, 0), FALSE), "")</f>
        <v/>
      </c>
      <c r="S56" s="31" t="str">
        <f>IF(ISNUMBER(VLOOKUP($A56,'från IM'!$1:$1048576, MATCH(S$1, 'från IM'!$1:$1, 0), FALSE)), VLOOKUP($A56,'från IM'!$1:$1048576, MATCH(S$1, 'från IM'!$1:$1, 0), FALSE), "")</f>
        <v/>
      </c>
      <c r="T56" s="31" t="str">
        <f>IF(ISNUMBER(VLOOKUP($A56,'från IM'!$1:$1048576, MATCH(T$1, 'från IM'!$1:$1, 0), FALSE)), VLOOKUP($A56,'från IM'!$1:$1048576, MATCH(T$1, 'från IM'!$1:$1, 0), FALSE), "")</f>
        <v/>
      </c>
      <c r="U56" s="31" t="str">
        <f>IF(ISNUMBER(VLOOKUP($A56,'från IM'!$1:$1048576, MATCH(U$1, 'från IM'!$1:$1, 0), FALSE)), VLOOKUP($A56,'från IM'!$1:$1048576, MATCH(U$1, 'från IM'!$1:$1, 0), FALSE), "")</f>
        <v/>
      </c>
      <c r="V56" s="31" t="str">
        <f>IF(ISNUMBER(VLOOKUP($A56,'från IM'!$1:$1048576, MATCH(V$1, 'från IM'!$1:$1, 0), FALSE)), VLOOKUP($A56,'från IM'!$1:$1048576, MATCH(V$1, 'från IM'!$1:$1, 0), FALSE), "")</f>
        <v/>
      </c>
      <c r="W56" s="31" t="str">
        <f>IF(ISNUMBER(VLOOKUP($A56,'från IM'!$1:$1048576, MATCH(W$1, 'från IM'!$1:$1, 0), FALSE)), VLOOKUP($A56,'från IM'!$1:$1048576, MATCH(W$1, 'från IM'!$1:$1, 0), FALSE), "")</f>
        <v/>
      </c>
      <c r="X56" s="31" t="str">
        <f>IF(ISNUMBER(VLOOKUP($A56,'från IM'!$1:$1048576, MATCH(X$1, 'från IM'!$1:$1, 0), FALSE)), VLOOKUP($A56,'från IM'!$1:$1048576, MATCH(X$1, 'från IM'!$1:$1, 0), FALSE), "")</f>
        <v/>
      </c>
    </row>
    <row r="57" spans="4:24" x14ac:dyDescent="0.35">
      <c r="D57" s="31" t="str">
        <f>IF(ISNUMBER(VLOOKUP($A57,'från IM'!$1:$1048576, MATCH(D$1, 'från IM'!$1:$1, 0), FALSE)), VLOOKUP($A57,'från IM'!$1:$1048576, MATCH(D$1, 'från IM'!$1:$1, 0), FALSE), "")</f>
        <v/>
      </c>
      <c r="E57" s="31" t="str">
        <f>IF(ISNUMBER(VLOOKUP($A57,'från IM'!$1:$1048576, MATCH(E$1, 'från IM'!$1:$1, 0), FALSE)), VLOOKUP($A57,'från IM'!$1:$1048576, MATCH(E$1, 'från IM'!$1:$1, 0), FALSE), "")</f>
        <v/>
      </c>
      <c r="F57" s="31" t="str">
        <f>IF(ISNUMBER(VLOOKUP($A57,'från IM'!$1:$1048576, MATCH(F$1, 'från IM'!$1:$1, 0), FALSE)), VLOOKUP($A57,'från IM'!$1:$1048576, MATCH(F$1, 'från IM'!$1:$1, 0), FALSE), "")</f>
        <v/>
      </c>
      <c r="G57" s="31" t="str">
        <f>IF(ISNUMBER(VLOOKUP($A57,'från IM'!$1:$1048576, MATCH(G$1, 'från IM'!$1:$1, 0), FALSE)), VLOOKUP($A57,'från IM'!$1:$1048576, MATCH(G$1, 'från IM'!$1:$1, 0), FALSE), "")</f>
        <v/>
      </c>
      <c r="H57" s="31" t="str">
        <f>IF(ISNUMBER(VLOOKUP($A57,'från IM'!$1:$1048576, MATCH(H$1, 'från IM'!$1:$1, 0), FALSE)), VLOOKUP($A57,'från IM'!$1:$1048576, MATCH(H$1, 'från IM'!$1:$1, 0), FALSE), "")</f>
        <v/>
      </c>
      <c r="I57" s="31" t="str">
        <f>IF(ISNUMBER(VLOOKUP($A57,'från IM'!$1:$1048576, MATCH(I$1, 'från IM'!$1:$1, 0), FALSE)), VLOOKUP($A57,'från IM'!$1:$1048576, MATCH(I$1, 'från IM'!$1:$1, 0), FALSE), "")</f>
        <v/>
      </c>
      <c r="J57" s="31" t="str">
        <f>IF(ISNUMBER(VLOOKUP($A57,'från IM'!$1:$1048576, MATCH(J$1, 'från IM'!$1:$1, 0), FALSE)), VLOOKUP($A57,'från IM'!$1:$1048576, MATCH(J$1, 'från IM'!$1:$1, 0), FALSE), "")</f>
        <v/>
      </c>
      <c r="K57" s="31" t="str">
        <f>IF(ISNUMBER(VLOOKUP($A57,'från IM'!$1:$1048576, MATCH(K$1, 'från IM'!$1:$1, 0), FALSE)), VLOOKUP($A57,'från IM'!$1:$1048576, MATCH(K$1, 'från IM'!$1:$1, 0), FALSE), "")</f>
        <v/>
      </c>
      <c r="L57" s="31" t="str">
        <f>IF(ISNUMBER(VLOOKUP($A57,'från IM'!$1:$1048576, MATCH(L$1, 'från IM'!$1:$1, 0), FALSE)), VLOOKUP($A57,'från IM'!$1:$1048576, MATCH(L$1, 'från IM'!$1:$1, 0), FALSE), "")</f>
        <v/>
      </c>
      <c r="M57" s="31" t="str">
        <f>IF(ISNUMBER(VLOOKUP($A57,'från IM'!$1:$1048576, MATCH(M$1, 'från IM'!$1:$1, 0), FALSE)), VLOOKUP($A57,'från IM'!$1:$1048576, MATCH(M$1, 'från IM'!$1:$1, 0), FALSE), "")</f>
        <v/>
      </c>
      <c r="N57" s="31" t="str">
        <f>IF(ISNUMBER(VLOOKUP($A57,'från IM'!$1:$1048576, MATCH(N$1, 'från IM'!$1:$1, 0), FALSE)), VLOOKUP($A57,'från IM'!$1:$1048576, MATCH(N$1, 'från IM'!$1:$1, 0), FALSE), "")</f>
        <v/>
      </c>
      <c r="O57" s="31" t="str">
        <f>IF(ISNUMBER(VLOOKUP($A57,'från IM'!$1:$1048576, MATCH(O$1, 'från IM'!$1:$1, 0), FALSE)), VLOOKUP($A57,'från IM'!$1:$1048576, MATCH(O$1, 'från IM'!$1:$1, 0), FALSE), "")</f>
        <v/>
      </c>
      <c r="P57" s="31" t="str">
        <f>IF(ISNUMBER(VLOOKUP($A57,'från IM'!$1:$1048576, MATCH(P$1, 'från IM'!$1:$1, 0), FALSE)), VLOOKUP($A57,'från IM'!$1:$1048576, MATCH(P$1, 'från IM'!$1:$1, 0), FALSE), "")</f>
        <v/>
      </c>
      <c r="Q57" s="31" t="str">
        <f>IF(ISNUMBER(VLOOKUP($A57,'från IM'!$1:$1048576, MATCH(Q$1, 'från IM'!$1:$1, 0), FALSE)), VLOOKUP($A57,'från IM'!$1:$1048576, MATCH(Q$1, 'från IM'!$1:$1, 0), FALSE), "")</f>
        <v/>
      </c>
      <c r="R57" s="31" t="str">
        <f>IF(ISNUMBER(VLOOKUP($A57,'från IM'!$1:$1048576, MATCH(R$1, 'från IM'!$1:$1, 0), FALSE)), VLOOKUP($A57,'från IM'!$1:$1048576, MATCH(R$1, 'från IM'!$1:$1, 0), FALSE), "")</f>
        <v/>
      </c>
      <c r="S57" s="31" t="str">
        <f>IF(ISNUMBER(VLOOKUP($A57,'från IM'!$1:$1048576, MATCH(S$1, 'från IM'!$1:$1, 0), FALSE)), VLOOKUP($A57,'från IM'!$1:$1048576, MATCH(S$1, 'från IM'!$1:$1, 0), FALSE), "")</f>
        <v/>
      </c>
      <c r="T57" s="31" t="str">
        <f>IF(ISNUMBER(VLOOKUP($A57,'från IM'!$1:$1048576, MATCH(T$1, 'från IM'!$1:$1, 0), FALSE)), VLOOKUP($A57,'från IM'!$1:$1048576, MATCH(T$1, 'från IM'!$1:$1, 0), FALSE), "")</f>
        <v/>
      </c>
      <c r="U57" s="31" t="str">
        <f>IF(ISNUMBER(VLOOKUP($A57,'från IM'!$1:$1048576, MATCH(U$1, 'från IM'!$1:$1, 0), FALSE)), VLOOKUP($A57,'från IM'!$1:$1048576, MATCH(U$1, 'från IM'!$1:$1, 0), FALSE), "")</f>
        <v/>
      </c>
      <c r="V57" s="31" t="str">
        <f>IF(ISNUMBER(VLOOKUP($A57,'från IM'!$1:$1048576, MATCH(V$1, 'från IM'!$1:$1, 0), FALSE)), VLOOKUP($A57,'från IM'!$1:$1048576, MATCH(V$1, 'från IM'!$1:$1, 0), FALSE), "")</f>
        <v/>
      </c>
      <c r="W57" s="31" t="str">
        <f>IF(ISNUMBER(VLOOKUP($A57,'från IM'!$1:$1048576, MATCH(W$1, 'från IM'!$1:$1, 0), FALSE)), VLOOKUP($A57,'från IM'!$1:$1048576, MATCH(W$1, 'från IM'!$1:$1, 0), FALSE), "")</f>
        <v/>
      </c>
      <c r="X57" s="31" t="str">
        <f>IF(ISNUMBER(VLOOKUP($A57,'från IM'!$1:$1048576, MATCH(X$1, 'från IM'!$1:$1, 0), FALSE)), VLOOKUP($A57,'från IM'!$1:$1048576, MATCH(X$1, 'från IM'!$1:$1, 0), FALSE), "")</f>
        <v/>
      </c>
    </row>
    <row r="58" spans="4:24" x14ac:dyDescent="0.35">
      <c r="D58" s="31" t="str">
        <f>IF(ISNUMBER(VLOOKUP($A58,'från IM'!$1:$1048576, MATCH(D$1, 'från IM'!$1:$1, 0), FALSE)), VLOOKUP($A58,'från IM'!$1:$1048576, MATCH(D$1, 'från IM'!$1:$1, 0), FALSE), "")</f>
        <v/>
      </c>
      <c r="E58" s="31" t="str">
        <f>IF(ISNUMBER(VLOOKUP($A58,'från IM'!$1:$1048576, MATCH(E$1, 'från IM'!$1:$1, 0), FALSE)), VLOOKUP($A58,'från IM'!$1:$1048576, MATCH(E$1, 'från IM'!$1:$1, 0), FALSE), "")</f>
        <v/>
      </c>
      <c r="F58" s="31" t="str">
        <f>IF(ISNUMBER(VLOOKUP($A58,'från IM'!$1:$1048576, MATCH(F$1, 'från IM'!$1:$1, 0), FALSE)), VLOOKUP($A58,'från IM'!$1:$1048576, MATCH(F$1, 'från IM'!$1:$1, 0), FALSE), "")</f>
        <v/>
      </c>
      <c r="G58" s="31" t="str">
        <f>IF(ISNUMBER(VLOOKUP($A58,'från IM'!$1:$1048576, MATCH(G$1, 'från IM'!$1:$1, 0), FALSE)), VLOOKUP($A58,'från IM'!$1:$1048576, MATCH(G$1, 'från IM'!$1:$1, 0), FALSE), "")</f>
        <v/>
      </c>
      <c r="H58" s="31" t="str">
        <f>IF(ISNUMBER(VLOOKUP($A58,'från IM'!$1:$1048576, MATCH(H$1, 'från IM'!$1:$1, 0), FALSE)), VLOOKUP($A58,'från IM'!$1:$1048576, MATCH(H$1, 'från IM'!$1:$1, 0), FALSE), "")</f>
        <v/>
      </c>
      <c r="I58" s="31" t="str">
        <f>IF(ISNUMBER(VLOOKUP($A58,'från IM'!$1:$1048576, MATCH(I$1, 'från IM'!$1:$1, 0), FALSE)), VLOOKUP($A58,'från IM'!$1:$1048576, MATCH(I$1, 'från IM'!$1:$1, 0), FALSE), "")</f>
        <v/>
      </c>
      <c r="J58" s="31" t="str">
        <f>IF(ISNUMBER(VLOOKUP($A58,'från IM'!$1:$1048576, MATCH(J$1, 'från IM'!$1:$1, 0), FALSE)), VLOOKUP($A58,'från IM'!$1:$1048576, MATCH(J$1, 'från IM'!$1:$1, 0), FALSE), "")</f>
        <v/>
      </c>
      <c r="K58" s="31" t="str">
        <f>IF(ISNUMBER(VLOOKUP($A58,'från IM'!$1:$1048576, MATCH(K$1, 'från IM'!$1:$1, 0), FALSE)), VLOOKUP($A58,'från IM'!$1:$1048576, MATCH(K$1, 'från IM'!$1:$1, 0), FALSE), "")</f>
        <v/>
      </c>
      <c r="L58" s="31" t="str">
        <f>IF(ISNUMBER(VLOOKUP($A58,'från IM'!$1:$1048576, MATCH(L$1, 'från IM'!$1:$1, 0), FALSE)), VLOOKUP($A58,'från IM'!$1:$1048576, MATCH(L$1, 'från IM'!$1:$1, 0), FALSE), "")</f>
        <v/>
      </c>
      <c r="M58" s="31" t="str">
        <f>IF(ISNUMBER(VLOOKUP($A58,'från IM'!$1:$1048576, MATCH(M$1, 'från IM'!$1:$1, 0), FALSE)), VLOOKUP($A58,'från IM'!$1:$1048576, MATCH(M$1, 'från IM'!$1:$1, 0), FALSE), "")</f>
        <v/>
      </c>
      <c r="N58" s="31" t="str">
        <f>IF(ISNUMBER(VLOOKUP($A58,'från IM'!$1:$1048576, MATCH(N$1, 'från IM'!$1:$1, 0), FALSE)), VLOOKUP($A58,'från IM'!$1:$1048576, MATCH(N$1, 'från IM'!$1:$1, 0), FALSE), "")</f>
        <v/>
      </c>
      <c r="O58" s="31" t="str">
        <f>IF(ISNUMBER(VLOOKUP($A58,'från IM'!$1:$1048576, MATCH(O$1, 'från IM'!$1:$1, 0), FALSE)), VLOOKUP($A58,'från IM'!$1:$1048576, MATCH(O$1, 'från IM'!$1:$1, 0), FALSE), "")</f>
        <v/>
      </c>
      <c r="P58" s="31" t="str">
        <f>IF(ISNUMBER(VLOOKUP($A58,'från IM'!$1:$1048576, MATCH(P$1, 'från IM'!$1:$1, 0), FALSE)), VLOOKUP($A58,'från IM'!$1:$1048576, MATCH(P$1, 'från IM'!$1:$1, 0), FALSE), "")</f>
        <v/>
      </c>
      <c r="Q58" s="31" t="str">
        <f>IF(ISNUMBER(VLOOKUP($A58,'från IM'!$1:$1048576, MATCH(Q$1, 'från IM'!$1:$1, 0), FALSE)), VLOOKUP($A58,'från IM'!$1:$1048576, MATCH(Q$1, 'från IM'!$1:$1, 0), FALSE), "")</f>
        <v/>
      </c>
      <c r="R58" s="31" t="str">
        <f>IF(ISNUMBER(VLOOKUP($A58,'från IM'!$1:$1048576, MATCH(R$1, 'från IM'!$1:$1, 0), FALSE)), VLOOKUP($A58,'från IM'!$1:$1048576, MATCH(R$1, 'från IM'!$1:$1, 0), FALSE), "")</f>
        <v/>
      </c>
      <c r="S58" s="31" t="str">
        <f>IF(ISNUMBER(VLOOKUP($A58,'från IM'!$1:$1048576, MATCH(S$1, 'från IM'!$1:$1, 0), FALSE)), VLOOKUP($A58,'från IM'!$1:$1048576, MATCH(S$1, 'från IM'!$1:$1, 0), FALSE), "")</f>
        <v/>
      </c>
      <c r="T58" s="31" t="str">
        <f>IF(ISNUMBER(VLOOKUP($A58,'från IM'!$1:$1048576, MATCH(T$1, 'från IM'!$1:$1, 0), FALSE)), VLOOKUP($A58,'från IM'!$1:$1048576, MATCH(T$1, 'från IM'!$1:$1, 0), FALSE), "")</f>
        <v/>
      </c>
      <c r="U58" s="31" t="str">
        <f>IF(ISNUMBER(VLOOKUP($A58,'från IM'!$1:$1048576, MATCH(U$1, 'från IM'!$1:$1, 0), FALSE)), VLOOKUP($A58,'från IM'!$1:$1048576, MATCH(U$1, 'från IM'!$1:$1, 0), FALSE), "")</f>
        <v/>
      </c>
      <c r="V58" s="31" t="str">
        <f>IF(ISNUMBER(VLOOKUP($A58,'från IM'!$1:$1048576, MATCH(V$1, 'från IM'!$1:$1, 0), FALSE)), VLOOKUP($A58,'från IM'!$1:$1048576, MATCH(V$1, 'från IM'!$1:$1, 0), FALSE), "")</f>
        <v/>
      </c>
      <c r="W58" s="31" t="str">
        <f>IF(ISNUMBER(VLOOKUP($A58,'från IM'!$1:$1048576, MATCH(W$1, 'från IM'!$1:$1, 0), FALSE)), VLOOKUP($A58,'från IM'!$1:$1048576, MATCH(W$1, 'från IM'!$1:$1, 0), FALSE), "")</f>
        <v/>
      </c>
      <c r="X58" s="31" t="str">
        <f>IF(ISNUMBER(VLOOKUP($A58,'från IM'!$1:$1048576, MATCH(X$1, 'från IM'!$1:$1, 0), FALSE)), VLOOKUP($A58,'från IM'!$1:$1048576, MATCH(X$1, 'från IM'!$1:$1, 0), FALSE), "")</f>
        <v/>
      </c>
    </row>
    <row r="59" spans="4:24" x14ac:dyDescent="0.35">
      <c r="D59" s="31" t="str">
        <f>IF(ISNUMBER(VLOOKUP($A59,'från IM'!$1:$1048576, MATCH(D$1, 'från IM'!$1:$1, 0), FALSE)), VLOOKUP($A59,'från IM'!$1:$1048576, MATCH(D$1, 'från IM'!$1:$1, 0), FALSE), "")</f>
        <v/>
      </c>
      <c r="E59" s="31" t="str">
        <f>IF(ISNUMBER(VLOOKUP($A59,'från IM'!$1:$1048576, MATCH(E$1, 'från IM'!$1:$1, 0), FALSE)), VLOOKUP($A59,'från IM'!$1:$1048576, MATCH(E$1, 'från IM'!$1:$1, 0), FALSE), "")</f>
        <v/>
      </c>
      <c r="F59" s="31" t="str">
        <f>IF(ISNUMBER(VLOOKUP($A59,'från IM'!$1:$1048576, MATCH(F$1, 'från IM'!$1:$1, 0), FALSE)), VLOOKUP($A59,'från IM'!$1:$1048576, MATCH(F$1, 'från IM'!$1:$1, 0), FALSE), "")</f>
        <v/>
      </c>
      <c r="G59" s="31" t="str">
        <f>IF(ISNUMBER(VLOOKUP($A59,'från IM'!$1:$1048576, MATCH(G$1, 'från IM'!$1:$1, 0), FALSE)), VLOOKUP($A59,'från IM'!$1:$1048576, MATCH(G$1, 'från IM'!$1:$1, 0), FALSE), "")</f>
        <v/>
      </c>
      <c r="H59" s="31" t="str">
        <f>IF(ISNUMBER(VLOOKUP($A59,'från IM'!$1:$1048576, MATCH(H$1, 'från IM'!$1:$1, 0), FALSE)), VLOOKUP($A59,'från IM'!$1:$1048576, MATCH(H$1, 'från IM'!$1:$1, 0), FALSE), "")</f>
        <v/>
      </c>
      <c r="I59" s="31" t="str">
        <f>IF(ISNUMBER(VLOOKUP($A59,'från IM'!$1:$1048576, MATCH(I$1, 'från IM'!$1:$1, 0), FALSE)), VLOOKUP($A59,'från IM'!$1:$1048576, MATCH(I$1, 'från IM'!$1:$1, 0), FALSE), "")</f>
        <v/>
      </c>
      <c r="J59" s="31" t="str">
        <f>IF(ISNUMBER(VLOOKUP($A59,'från IM'!$1:$1048576, MATCH(J$1, 'från IM'!$1:$1, 0), FALSE)), VLOOKUP($A59,'från IM'!$1:$1048576, MATCH(J$1, 'från IM'!$1:$1, 0), FALSE), "")</f>
        <v/>
      </c>
      <c r="K59" s="31" t="str">
        <f>IF(ISNUMBER(VLOOKUP($A59,'från IM'!$1:$1048576, MATCH(K$1, 'från IM'!$1:$1, 0), FALSE)), VLOOKUP($A59,'från IM'!$1:$1048576, MATCH(K$1, 'från IM'!$1:$1, 0), FALSE), "")</f>
        <v/>
      </c>
      <c r="L59" s="31" t="str">
        <f>IF(ISNUMBER(VLOOKUP($A59,'från IM'!$1:$1048576, MATCH(L$1, 'från IM'!$1:$1, 0), FALSE)), VLOOKUP($A59,'från IM'!$1:$1048576, MATCH(L$1, 'från IM'!$1:$1, 0), FALSE), "")</f>
        <v/>
      </c>
      <c r="M59" s="31" t="str">
        <f>IF(ISNUMBER(VLOOKUP($A59,'från IM'!$1:$1048576, MATCH(M$1, 'från IM'!$1:$1, 0), FALSE)), VLOOKUP($A59,'från IM'!$1:$1048576, MATCH(M$1, 'från IM'!$1:$1, 0), FALSE), "")</f>
        <v/>
      </c>
      <c r="N59" s="31" t="str">
        <f>IF(ISNUMBER(VLOOKUP($A59,'från IM'!$1:$1048576, MATCH(N$1, 'från IM'!$1:$1, 0), FALSE)), VLOOKUP($A59,'från IM'!$1:$1048576, MATCH(N$1, 'från IM'!$1:$1, 0), FALSE), "")</f>
        <v/>
      </c>
      <c r="O59" s="31" t="str">
        <f>IF(ISNUMBER(VLOOKUP($A59,'från IM'!$1:$1048576, MATCH(O$1, 'från IM'!$1:$1, 0), FALSE)), VLOOKUP($A59,'från IM'!$1:$1048576, MATCH(O$1, 'från IM'!$1:$1, 0), FALSE), "")</f>
        <v/>
      </c>
      <c r="P59" s="31" t="str">
        <f>IF(ISNUMBER(VLOOKUP($A59,'från IM'!$1:$1048576, MATCH(P$1, 'från IM'!$1:$1, 0), FALSE)), VLOOKUP($A59,'från IM'!$1:$1048576, MATCH(P$1, 'från IM'!$1:$1, 0), FALSE), "")</f>
        <v/>
      </c>
      <c r="Q59" s="31" t="str">
        <f>IF(ISNUMBER(VLOOKUP($A59,'från IM'!$1:$1048576, MATCH(Q$1, 'från IM'!$1:$1, 0), FALSE)), VLOOKUP($A59,'från IM'!$1:$1048576, MATCH(Q$1, 'från IM'!$1:$1, 0), FALSE), "")</f>
        <v/>
      </c>
      <c r="R59" s="31" t="str">
        <f>IF(ISNUMBER(VLOOKUP($A59,'från IM'!$1:$1048576, MATCH(R$1, 'från IM'!$1:$1, 0), FALSE)), VLOOKUP($A59,'från IM'!$1:$1048576, MATCH(R$1, 'från IM'!$1:$1, 0), FALSE), "")</f>
        <v/>
      </c>
      <c r="S59" s="31" t="str">
        <f>IF(ISNUMBER(VLOOKUP($A59,'från IM'!$1:$1048576, MATCH(S$1, 'från IM'!$1:$1, 0), FALSE)), VLOOKUP($A59,'från IM'!$1:$1048576, MATCH(S$1, 'från IM'!$1:$1, 0), FALSE), "")</f>
        <v/>
      </c>
      <c r="T59" s="31" t="str">
        <f>IF(ISNUMBER(VLOOKUP($A59,'från IM'!$1:$1048576, MATCH(T$1, 'från IM'!$1:$1, 0), FALSE)), VLOOKUP($A59,'från IM'!$1:$1048576, MATCH(T$1, 'från IM'!$1:$1, 0), FALSE), "")</f>
        <v/>
      </c>
      <c r="U59" s="31" t="str">
        <f>IF(ISNUMBER(VLOOKUP($A59,'från IM'!$1:$1048576, MATCH(U$1, 'från IM'!$1:$1, 0), FALSE)), VLOOKUP($A59,'från IM'!$1:$1048576, MATCH(U$1, 'från IM'!$1:$1, 0), FALSE), "")</f>
        <v/>
      </c>
      <c r="V59" s="31" t="str">
        <f>IF(ISNUMBER(VLOOKUP($A59,'från IM'!$1:$1048576, MATCH(V$1, 'från IM'!$1:$1, 0), FALSE)), VLOOKUP($A59,'från IM'!$1:$1048576, MATCH(V$1, 'från IM'!$1:$1, 0), FALSE), "")</f>
        <v/>
      </c>
      <c r="W59" s="31" t="str">
        <f>IF(ISNUMBER(VLOOKUP($A59,'från IM'!$1:$1048576, MATCH(W$1, 'från IM'!$1:$1, 0), FALSE)), VLOOKUP($A59,'från IM'!$1:$1048576, MATCH(W$1, 'från IM'!$1:$1, 0), FALSE), "")</f>
        <v/>
      </c>
      <c r="X59" s="31" t="str">
        <f>IF(ISNUMBER(VLOOKUP($A59,'från IM'!$1:$1048576, MATCH(X$1, 'från IM'!$1:$1, 0), FALSE)), VLOOKUP($A59,'från IM'!$1:$1048576, MATCH(X$1, 'från IM'!$1:$1, 0), FALSE), "")</f>
        <v/>
      </c>
    </row>
    <row r="60" spans="4:24" x14ac:dyDescent="0.35">
      <c r="D60" s="31" t="str">
        <f>IF(ISNUMBER(VLOOKUP($A60,'från IM'!$1:$1048576, MATCH(D$1, 'från IM'!$1:$1, 0), FALSE)), VLOOKUP($A60,'från IM'!$1:$1048576, MATCH(D$1, 'från IM'!$1:$1, 0), FALSE), "")</f>
        <v/>
      </c>
      <c r="E60" s="31" t="str">
        <f>IF(ISNUMBER(VLOOKUP($A60,'från IM'!$1:$1048576, MATCH(E$1, 'från IM'!$1:$1, 0), FALSE)), VLOOKUP($A60,'från IM'!$1:$1048576, MATCH(E$1, 'från IM'!$1:$1, 0), FALSE), "")</f>
        <v/>
      </c>
      <c r="F60" s="31" t="str">
        <f>IF(ISNUMBER(VLOOKUP($A60,'från IM'!$1:$1048576, MATCH(F$1, 'från IM'!$1:$1, 0), FALSE)), VLOOKUP($A60,'från IM'!$1:$1048576, MATCH(F$1, 'från IM'!$1:$1, 0), FALSE), "")</f>
        <v/>
      </c>
      <c r="G60" s="31" t="str">
        <f>IF(ISNUMBER(VLOOKUP($A60,'från IM'!$1:$1048576, MATCH(G$1, 'från IM'!$1:$1, 0), FALSE)), VLOOKUP($A60,'från IM'!$1:$1048576, MATCH(G$1, 'från IM'!$1:$1, 0), FALSE), "")</f>
        <v/>
      </c>
      <c r="H60" s="31" t="str">
        <f>IF(ISNUMBER(VLOOKUP($A60,'från IM'!$1:$1048576, MATCH(H$1, 'från IM'!$1:$1, 0), FALSE)), VLOOKUP($A60,'från IM'!$1:$1048576, MATCH(H$1, 'från IM'!$1:$1, 0), FALSE), "")</f>
        <v/>
      </c>
      <c r="I60" s="31" t="str">
        <f>IF(ISNUMBER(VLOOKUP($A60,'från IM'!$1:$1048576, MATCH(I$1, 'från IM'!$1:$1, 0), FALSE)), VLOOKUP($A60,'från IM'!$1:$1048576, MATCH(I$1, 'från IM'!$1:$1, 0), FALSE), "")</f>
        <v/>
      </c>
      <c r="J60" s="31" t="str">
        <f>IF(ISNUMBER(VLOOKUP($A60,'från IM'!$1:$1048576, MATCH(J$1, 'från IM'!$1:$1, 0), FALSE)), VLOOKUP($A60,'från IM'!$1:$1048576, MATCH(J$1, 'från IM'!$1:$1, 0), FALSE), "")</f>
        <v/>
      </c>
      <c r="K60" s="31" t="str">
        <f>IF(ISNUMBER(VLOOKUP($A60,'från IM'!$1:$1048576, MATCH(K$1, 'från IM'!$1:$1, 0), FALSE)), VLOOKUP($A60,'från IM'!$1:$1048576, MATCH(K$1, 'från IM'!$1:$1, 0), FALSE), "")</f>
        <v/>
      </c>
      <c r="L60" s="31" t="str">
        <f>IF(ISNUMBER(VLOOKUP($A60,'från IM'!$1:$1048576, MATCH(L$1, 'från IM'!$1:$1, 0), FALSE)), VLOOKUP($A60,'från IM'!$1:$1048576, MATCH(L$1, 'från IM'!$1:$1, 0), FALSE), "")</f>
        <v/>
      </c>
      <c r="M60" s="31" t="str">
        <f>IF(ISNUMBER(VLOOKUP($A60,'från IM'!$1:$1048576, MATCH(M$1, 'från IM'!$1:$1, 0), FALSE)), VLOOKUP($A60,'från IM'!$1:$1048576, MATCH(M$1, 'från IM'!$1:$1, 0), FALSE), "")</f>
        <v/>
      </c>
      <c r="N60" s="31" t="str">
        <f>IF(ISNUMBER(VLOOKUP($A60,'från IM'!$1:$1048576, MATCH(N$1, 'från IM'!$1:$1, 0), FALSE)), VLOOKUP($A60,'från IM'!$1:$1048576, MATCH(N$1, 'från IM'!$1:$1, 0), FALSE), "")</f>
        <v/>
      </c>
      <c r="O60" s="31" t="str">
        <f>IF(ISNUMBER(VLOOKUP($A60,'från IM'!$1:$1048576, MATCH(O$1, 'från IM'!$1:$1, 0), FALSE)), VLOOKUP($A60,'från IM'!$1:$1048576, MATCH(O$1, 'från IM'!$1:$1, 0), FALSE), "")</f>
        <v/>
      </c>
      <c r="P60" s="31" t="str">
        <f>IF(ISNUMBER(VLOOKUP($A60,'från IM'!$1:$1048576, MATCH(P$1, 'från IM'!$1:$1, 0), FALSE)), VLOOKUP($A60,'från IM'!$1:$1048576, MATCH(P$1, 'från IM'!$1:$1, 0), FALSE), "")</f>
        <v/>
      </c>
      <c r="Q60" s="31" t="str">
        <f>IF(ISNUMBER(VLOOKUP($A60,'från IM'!$1:$1048576, MATCH(Q$1, 'från IM'!$1:$1, 0), FALSE)), VLOOKUP($A60,'från IM'!$1:$1048576, MATCH(Q$1, 'från IM'!$1:$1, 0), FALSE), "")</f>
        <v/>
      </c>
      <c r="R60" s="31" t="str">
        <f>IF(ISNUMBER(VLOOKUP($A60,'från IM'!$1:$1048576, MATCH(R$1, 'från IM'!$1:$1, 0), FALSE)), VLOOKUP($A60,'från IM'!$1:$1048576, MATCH(R$1, 'från IM'!$1:$1, 0), FALSE), "")</f>
        <v/>
      </c>
      <c r="S60" s="31" t="str">
        <f>IF(ISNUMBER(VLOOKUP($A60,'från IM'!$1:$1048576, MATCH(S$1, 'från IM'!$1:$1, 0), FALSE)), VLOOKUP($A60,'från IM'!$1:$1048576, MATCH(S$1, 'från IM'!$1:$1, 0), FALSE), "")</f>
        <v/>
      </c>
      <c r="T60" s="31" t="str">
        <f>IF(ISNUMBER(VLOOKUP($A60,'från IM'!$1:$1048576, MATCH(T$1, 'från IM'!$1:$1, 0), FALSE)), VLOOKUP($A60,'från IM'!$1:$1048576, MATCH(T$1, 'från IM'!$1:$1, 0), FALSE), "")</f>
        <v/>
      </c>
      <c r="U60" s="31" t="str">
        <f>IF(ISNUMBER(VLOOKUP($A60,'från IM'!$1:$1048576, MATCH(U$1, 'från IM'!$1:$1, 0), FALSE)), VLOOKUP($A60,'från IM'!$1:$1048576, MATCH(U$1, 'från IM'!$1:$1, 0), FALSE), "")</f>
        <v/>
      </c>
      <c r="V60" s="31" t="str">
        <f>IF(ISNUMBER(VLOOKUP($A60,'från IM'!$1:$1048576, MATCH(V$1, 'från IM'!$1:$1, 0), FALSE)), VLOOKUP($A60,'från IM'!$1:$1048576, MATCH(V$1, 'från IM'!$1:$1, 0), FALSE), "")</f>
        <v/>
      </c>
      <c r="W60" s="31" t="str">
        <f>IF(ISNUMBER(VLOOKUP($A60,'från IM'!$1:$1048576, MATCH(W$1, 'från IM'!$1:$1, 0), FALSE)), VLOOKUP($A60,'från IM'!$1:$1048576, MATCH(W$1, 'från IM'!$1:$1, 0), FALSE), "")</f>
        <v/>
      </c>
      <c r="X60" s="31" t="str">
        <f>IF(ISNUMBER(VLOOKUP($A60,'från IM'!$1:$1048576, MATCH(X$1, 'från IM'!$1:$1, 0), FALSE)), VLOOKUP($A60,'från IM'!$1:$1048576, MATCH(X$1, 'från IM'!$1:$1, 0), FALSE), "")</f>
        <v/>
      </c>
    </row>
    <row r="61" spans="4:24" x14ac:dyDescent="0.35">
      <c r="D61" s="31" t="str">
        <f>IF(ISNUMBER(VLOOKUP($A61,'från IM'!$1:$1048576, MATCH(D$1, 'från IM'!$1:$1, 0), FALSE)), VLOOKUP($A61,'från IM'!$1:$1048576, MATCH(D$1, 'från IM'!$1:$1, 0), FALSE), "")</f>
        <v/>
      </c>
      <c r="E61" s="31" t="str">
        <f>IF(ISNUMBER(VLOOKUP($A61,'från IM'!$1:$1048576, MATCH(E$1, 'från IM'!$1:$1, 0), FALSE)), VLOOKUP($A61,'från IM'!$1:$1048576, MATCH(E$1, 'från IM'!$1:$1, 0), FALSE), "")</f>
        <v/>
      </c>
      <c r="F61" s="31" t="str">
        <f>IF(ISNUMBER(VLOOKUP($A61,'från IM'!$1:$1048576, MATCH(F$1, 'från IM'!$1:$1, 0), FALSE)), VLOOKUP($A61,'från IM'!$1:$1048576, MATCH(F$1, 'från IM'!$1:$1, 0), FALSE), "")</f>
        <v/>
      </c>
      <c r="G61" s="31" t="str">
        <f>IF(ISNUMBER(VLOOKUP($A61,'från IM'!$1:$1048576, MATCH(G$1, 'från IM'!$1:$1, 0), FALSE)), VLOOKUP($A61,'från IM'!$1:$1048576, MATCH(G$1, 'från IM'!$1:$1, 0), FALSE), "")</f>
        <v/>
      </c>
      <c r="H61" s="31" t="str">
        <f>IF(ISNUMBER(VLOOKUP($A61,'från IM'!$1:$1048576, MATCH(H$1, 'från IM'!$1:$1, 0), FALSE)), VLOOKUP($A61,'från IM'!$1:$1048576, MATCH(H$1, 'från IM'!$1:$1, 0), FALSE), "")</f>
        <v/>
      </c>
      <c r="I61" s="31" t="str">
        <f>IF(ISNUMBER(VLOOKUP($A61,'från IM'!$1:$1048576, MATCH(I$1, 'från IM'!$1:$1, 0), FALSE)), VLOOKUP($A61,'från IM'!$1:$1048576, MATCH(I$1, 'från IM'!$1:$1, 0), FALSE), "")</f>
        <v/>
      </c>
      <c r="J61" s="31" t="str">
        <f>IF(ISNUMBER(VLOOKUP($A61,'från IM'!$1:$1048576, MATCH(J$1, 'från IM'!$1:$1, 0), FALSE)), VLOOKUP($A61,'från IM'!$1:$1048576, MATCH(J$1, 'från IM'!$1:$1, 0), FALSE), "")</f>
        <v/>
      </c>
      <c r="K61" s="31" t="str">
        <f>IF(ISNUMBER(VLOOKUP($A61,'från IM'!$1:$1048576, MATCH(K$1, 'från IM'!$1:$1, 0), FALSE)), VLOOKUP($A61,'från IM'!$1:$1048576, MATCH(K$1, 'från IM'!$1:$1, 0), FALSE), "")</f>
        <v/>
      </c>
      <c r="L61" s="31" t="str">
        <f>IF(ISNUMBER(VLOOKUP($A61,'från IM'!$1:$1048576, MATCH(L$1, 'från IM'!$1:$1, 0), FALSE)), VLOOKUP($A61,'från IM'!$1:$1048576, MATCH(L$1, 'från IM'!$1:$1, 0), FALSE), "")</f>
        <v/>
      </c>
      <c r="M61" s="31" t="str">
        <f>IF(ISNUMBER(VLOOKUP($A61,'från IM'!$1:$1048576, MATCH(M$1, 'från IM'!$1:$1, 0), FALSE)), VLOOKUP($A61,'från IM'!$1:$1048576, MATCH(M$1, 'från IM'!$1:$1, 0), FALSE), "")</f>
        <v/>
      </c>
      <c r="N61" s="31" t="str">
        <f>IF(ISNUMBER(VLOOKUP($A61,'från IM'!$1:$1048576, MATCH(N$1, 'från IM'!$1:$1, 0), FALSE)), VLOOKUP($A61,'från IM'!$1:$1048576, MATCH(N$1, 'från IM'!$1:$1, 0), FALSE), "")</f>
        <v/>
      </c>
      <c r="O61" s="31" t="str">
        <f>IF(ISNUMBER(VLOOKUP($A61,'från IM'!$1:$1048576, MATCH(O$1, 'från IM'!$1:$1, 0), FALSE)), VLOOKUP($A61,'från IM'!$1:$1048576, MATCH(O$1, 'från IM'!$1:$1, 0), FALSE), "")</f>
        <v/>
      </c>
      <c r="P61" s="31" t="str">
        <f>IF(ISNUMBER(VLOOKUP($A61,'från IM'!$1:$1048576, MATCH(P$1, 'från IM'!$1:$1, 0), FALSE)), VLOOKUP($A61,'från IM'!$1:$1048576, MATCH(P$1, 'från IM'!$1:$1, 0), FALSE), "")</f>
        <v/>
      </c>
      <c r="Q61" s="31" t="str">
        <f>IF(ISNUMBER(VLOOKUP($A61,'från IM'!$1:$1048576, MATCH(Q$1, 'från IM'!$1:$1, 0), FALSE)), VLOOKUP($A61,'från IM'!$1:$1048576, MATCH(Q$1, 'från IM'!$1:$1, 0), FALSE), "")</f>
        <v/>
      </c>
      <c r="R61" s="31" t="str">
        <f>IF(ISNUMBER(VLOOKUP($A61,'från IM'!$1:$1048576, MATCH(R$1, 'från IM'!$1:$1, 0), FALSE)), VLOOKUP($A61,'från IM'!$1:$1048576, MATCH(R$1, 'från IM'!$1:$1, 0), FALSE), "")</f>
        <v/>
      </c>
      <c r="S61" s="31" t="str">
        <f>IF(ISNUMBER(VLOOKUP($A61,'från IM'!$1:$1048576, MATCH(S$1, 'från IM'!$1:$1, 0), FALSE)), VLOOKUP($A61,'från IM'!$1:$1048576, MATCH(S$1, 'från IM'!$1:$1, 0), FALSE), "")</f>
        <v/>
      </c>
      <c r="T61" s="31" t="str">
        <f>IF(ISNUMBER(VLOOKUP($A61,'från IM'!$1:$1048576, MATCH(T$1, 'från IM'!$1:$1, 0), FALSE)), VLOOKUP($A61,'från IM'!$1:$1048576, MATCH(T$1, 'från IM'!$1:$1, 0), FALSE), "")</f>
        <v/>
      </c>
      <c r="U61" s="31" t="str">
        <f>IF(ISNUMBER(VLOOKUP($A61,'från IM'!$1:$1048576, MATCH(U$1, 'från IM'!$1:$1, 0), FALSE)), VLOOKUP($A61,'från IM'!$1:$1048576, MATCH(U$1, 'från IM'!$1:$1, 0), FALSE), "")</f>
        <v/>
      </c>
      <c r="V61" s="31" t="str">
        <f>IF(ISNUMBER(VLOOKUP($A61,'från IM'!$1:$1048576, MATCH(V$1, 'från IM'!$1:$1, 0), FALSE)), VLOOKUP($A61,'från IM'!$1:$1048576, MATCH(V$1, 'från IM'!$1:$1, 0), FALSE), "")</f>
        <v/>
      </c>
      <c r="W61" s="31" t="str">
        <f>IF(ISNUMBER(VLOOKUP($A61,'från IM'!$1:$1048576, MATCH(W$1, 'från IM'!$1:$1, 0), FALSE)), VLOOKUP($A61,'från IM'!$1:$1048576, MATCH(W$1, 'från IM'!$1:$1, 0), FALSE), "")</f>
        <v/>
      </c>
      <c r="X61" s="31" t="str">
        <f>IF(ISNUMBER(VLOOKUP($A61,'från IM'!$1:$1048576, MATCH(X$1, 'från IM'!$1:$1, 0), FALSE)), VLOOKUP($A61,'från IM'!$1:$1048576, MATCH(X$1, 'från IM'!$1:$1, 0), FALSE), "")</f>
        <v/>
      </c>
    </row>
    <row r="62" spans="4:24" x14ac:dyDescent="0.35">
      <c r="D62" s="31" t="str">
        <f>IF(ISNUMBER(VLOOKUP($A62,'från IM'!$1:$1048576, MATCH(D$1, 'från IM'!$1:$1, 0), FALSE)), VLOOKUP($A62,'från IM'!$1:$1048576, MATCH(D$1, 'från IM'!$1:$1, 0), FALSE), "")</f>
        <v/>
      </c>
      <c r="E62" s="31" t="str">
        <f>IF(ISNUMBER(VLOOKUP($A62,'från IM'!$1:$1048576, MATCH(E$1, 'från IM'!$1:$1, 0), FALSE)), VLOOKUP($A62,'från IM'!$1:$1048576, MATCH(E$1, 'från IM'!$1:$1, 0), FALSE), "")</f>
        <v/>
      </c>
      <c r="F62" s="31" t="str">
        <f>IF(ISNUMBER(VLOOKUP($A62,'från IM'!$1:$1048576, MATCH(F$1, 'från IM'!$1:$1, 0), FALSE)), VLOOKUP($A62,'från IM'!$1:$1048576, MATCH(F$1, 'från IM'!$1:$1, 0), FALSE), "")</f>
        <v/>
      </c>
      <c r="G62" s="31" t="str">
        <f>IF(ISNUMBER(VLOOKUP($A62,'från IM'!$1:$1048576, MATCH(G$1, 'från IM'!$1:$1, 0), FALSE)), VLOOKUP($A62,'från IM'!$1:$1048576, MATCH(G$1, 'från IM'!$1:$1, 0), FALSE), "")</f>
        <v/>
      </c>
      <c r="H62" s="31" t="str">
        <f>IF(ISNUMBER(VLOOKUP($A62,'från IM'!$1:$1048576, MATCH(H$1, 'från IM'!$1:$1, 0), FALSE)), VLOOKUP($A62,'från IM'!$1:$1048576, MATCH(H$1, 'från IM'!$1:$1, 0), FALSE), "")</f>
        <v/>
      </c>
      <c r="I62" s="31" t="str">
        <f>IF(ISNUMBER(VLOOKUP($A62,'från IM'!$1:$1048576, MATCH(I$1, 'från IM'!$1:$1, 0), FALSE)), VLOOKUP($A62,'från IM'!$1:$1048576, MATCH(I$1, 'från IM'!$1:$1, 0), FALSE), "")</f>
        <v/>
      </c>
      <c r="J62" s="31" t="str">
        <f>IF(ISNUMBER(VLOOKUP($A62,'från IM'!$1:$1048576, MATCH(J$1, 'från IM'!$1:$1, 0), FALSE)), VLOOKUP($A62,'från IM'!$1:$1048576, MATCH(J$1, 'från IM'!$1:$1, 0), FALSE), "")</f>
        <v/>
      </c>
      <c r="K62" s="31" t="str">
        <f>IF(ISNUMBER(VLOOKUP($A62,'från IM'!$1:$1048576, MATCH(K$1, 'från IM'!$1:$1, 0), FALSE)), VLOOKUP($A62,'från IM'!$1:$1048576, MATCH(K$1, 'från IM'!$1:$1, 0), FALSE), "")</f>
        <v/>
      </c>
      <c r="L62" s="31" t="str">
        <f>IF(ISNUMBER(VLOOKUP($A62,'från IM'!$1:$1048576, MATCH(L$1, 'från IM'!$1:$1, 0), FALSE)), VLOOKUP($A62,'från IM'!$1:$1048576, MATCH(L$1, 'från IM'!$1:$1, 0), FALSE), "")</f>
        <v/>
      </c>
      <c r="M62" s="31" t="str">
        <f>IF(ISNUMBER(VLOOKUP($A62,'från IM'!$1:$1048576, MATCH(M$1, 'från IM'!$1:$1, 0), FALSE)), VLOOKUP($A62,'från IM'!$1:$1048576, MATCH(M$1, 'från IM'!$1:$1, 0), FALSE), "")</f>
        <v/>
      </c>
      <c r="N62" s="31" t="str">
        <f>IF(ISNUMBER(VLOOKUP($A62,'från IM'!$1:$1048576, MATCH(N$1, 'från IM'!$1:$1, 0), FALSE)), VLOOKUP($A62,'från IM'!$1:$1048576, MATCH(N$1, 'från IM'!$1:$1, 0), FALSE), "")</f>
        <v/>
      </c>
      <c r="O62" s="31" t="str">
        <f>IF(ISNUMBER(VLOOKUP($A62,'från IM'!$1:$1048576, MATCH(O$1, 'från IM'!$1:$1, 0), FALSE)), VLOOKUP($A62,'från IM'!$1:$1048576, MATCH(O$1, 'från IM'!$1:$1, 0), FALSE), "")</f>
        <v/>
      </c>
      <c r="P62" s="31" t="str">
        <f>IF(ISNUMBER(VLOOKUP($A62,'från IM'!$1:$1048576, MATCH(P$1, 'från IM'!$1:$1, 0), FALSE)), VLOOKUP($A62,'från IM'!$1:$1048576, MATCH(P$1, 'från IM'!$1:$1, 0), FALSE), "")</f>
        <v/>
      </c>
      <c r="Q62" s="31" t="str">
        <f>IF(ISNUMBER(VLOOKUP($A62,'från IM'!$1:$1048576, MATCH(Q$1, 'från IM'!$1:$1, 0), FALSE)), VLOOKUP($A62,'från IM'!$1:$1048576, MATCH(Q$1, 'från IM'!$1:$1, 0), FALSE), "")</f>
        <v/>
      </c>
      <c r="R62" s="31" t="str">
        <f>IF(ISNUMBER(VLOOKUP($A62,'från IM'!$1:$1048576, MATCH(R$1, 'från IM'!$1:$1, 0), FALSE)), VLOOKUP($A62,'från IM'!$1:$1048576, MATCH(R$1, 'från IM'!$1:$1, 0), FALSE), "")</f>
        <v/>
      </c>
      <c r="S62" s="31" t="str">
        <f>IF(ISNUMBER(VLOOKUP($A62,'från IM'!$1:$1048576, MATCH(S$1, 'från IM'!$1:$1, 0), FALSE)), VLOOKUP($A62,'från IM'!$1:$1048576, MATCH(S$1, 'från IM'!$1:$1, 0), FALSE), "")</f>
        <v/>
      </c>
      <c r="T62" s="31" t="str">
        <f>IF(ISNUMBER(VLOOKUP($A62,'från IM'!$1:$1048576, MATCH(T$1, 'från IM'!$1:$1, 0), FALSE)), VLOOKUP($A62,'från IM'!$1:$1048576, MATCH(T$1, 'från IM'!$1:$1, 0), FALSE), "")</f>
        <v/>
      </c>
      <c r="U62" s="31" t="str">
        <f>IF(ISNUMBER(VLOOKUP($A62,'från IM'!$1:$1048576, MATCH(U$1, 'från IM'!$1:$1, 0), FALSE)), VLOOKUP($A62,'från IM'!$1:$1048576, MATCH(U$1, 'från IM'!$1:$1, 0), FALSE), "")</f>
        <v/>
      </c>
      <c r="V62" s="31" t="str">
        <f>IF(ISNUMBER(VLOOKUP($A62,'från IM'!$1:$1048576, MATCH(V$1, 'från IM'!$1:$1, 0), FALSE)), VLOOKUP($A62,'från IM'!$1:$1048576, MATCH(V$1, 'från IM'!$1:$1, 0), FALSE), "")</f>
        <v/>
      </c>
      <c r="W62" s="31" t="str">
        <f>IF(ISNUMBER(VLOOKUP($A62,'från IM'!$1:$1048576, MATCH(W$1, 'från IM'!$1:$1, 0), FALSE)), VLOOKUP($A62,'från IM'!$1:$1048576, MATCH(W$1, 'från IM'!$1:$1, 0), FALSE), "")</f>
        <v/>
      </c>
      <c r="X62" s="31" t="str">
        <f>IF(ISNUMBER(VLOOKUP($A62,'från IM'!$1:$1048576, MATCH(X$1, 'från IM'!$1:$1, 0), FALSE)), VLOOKUP($A62,'från IM'!$1:$1048576, MATCH(X$1, 'från IM'!$1:$1, 0), FALSE), "")</f>
        <v/>
      </c>
    </row>
    <row r="63" spans="4:24" x14ac:dyDescent="0.35">
      <c r="D63" s="31" t="str">
        <f>IF(ISNUMBER(VLOOKUP($A63,'från IM'!$1:$1048576, MATCH(D$1, 'från IM'!$1:$1, 0), FALSE)), VLOOKUP($A63,'från IM'!$1:$1048576, MATCH(D$1, 'från IM'!$1:$1, 0), FALSE), "")</f>
        <v/>
      </c>
      <c r="E63" s="31" t="str">
        <f>IF(ISNUMBER(VLOOKUP($A63,'från IM'!$1:$1048576, MATCH(E$1, 'från IM'!$1:$1, 0), FALSE)), VLOOKUP($A63,'från IM'!$1:$1048576, MATCH(E$1, 'från IM'!$1:$1, 0), FALSE), "")</f>
        <v/>
      </c>
      <c r="F63" s="31" t="str">
        <f>IF(ISNUMBER(VLOOKUP($A63,'från IM'!$1:$1048576, MATCH(F$1, 'från IM'!$1:$1, 0), FALSE)), VLOOKUP($A63,'från IM'!$1:$1048576, MATCH(F$1, 'från IM'!$1:$1, 0), FALSE), "")</f>
        <v/>
      </c>
      <c r="G63" s="31" t="str">
        <f>IF(ISNUMBER(VLOOKUP($A63,'från IM'!$1:$1048576, MATCH(G$1, 'från IM'!$1:$1, 0), FALSE)), VLOOKUP($A63,'från IM'!$1:$1048576, MATCH(G$1, 'från IM'!$1:$1, 0), FALSE), "")</f>
        <v/>
      </c>
      <c r="H63" s="31" t="str">
        <f>IF(ISNUMBER(VLOOKUP($A63,'från IM'!$1:$1048576, MATCH(H$1, 'från IM'!$1:$1, 0), FALSE)), VLOOKUP($A63,'från IM'!$1:$1048576, MATCH(H$1, 'från IM'!$1:$1, 0), FALSE), "")</f>
        <v/>
      </c>
      <c r="I63" s="31" t="str">
        <f>IF(ISNUMBER(VLOOKUP($A63,'från IM'!$1:$1048576, MATCH(I$1, 'från IM'!$1:$1, 0), FALSE)), VLOOKUP($A63,'från IM'!$1:$1048576, MATCH(I$1, 'från IM'!$1:$1, 0), FALSE), "")</f>
        <v/>
      </c>
      <c r="J63" s="31" t="str">
        <f>IF(ISNUMBER(VLOOKUP($A63,'från IM'!$1:$1048576, MATCH(J$1, 'från IM'!$1:$1, 0), FALSE)), VLOOKUP($A63,'från IM'!$1:$1048576, MATCH(J$1, 'från IM'!$1:$1, 0), FALSE), "")</f>
        <v/>
      </c>
      <c r="K63" s="31" t="str">
        <f>IF(ISNUMBER(VLOOKUP($A63,'från IM'!$1:$1048576, MATCH(K$1, 'från IM'!$1:$1, 0), FALSE)), VLOOKUP($A63,'från IM'!$1:$1048576, MATCH(K$1, 'från IM'!$1:$1, 0), FALSE), "")</f>
        <v/>
      </c>
      <c r="L63" s="31" t="str">
        <f>IF(ISNUMBER(VLOOKUP($A63,'från IM'!$1:$1048576, MATCH(L$1, 'från IM'!$1:$1, 0), FALSE)), VLOOKUP($A63,'från IM'!$1:$1048576, MATCH(L$1, 'från IM'!$1:$1, 0), FALSE), "")</f>
        <v/>
      </c>
      <c r="M63" s="31" t="str">
        <f>IF(ISNUMBER(VLOOKUP($A63,'från IM'!$1:$1048576, MATCH(M$1, 'från IM'!$1:$1, 0), FALSE)), VLOOKUP($A63,'från IM'!$1:$1048576, MATCH(M$1, 'från IM'!$1:$1, 0), FALSE), "")</f>
        <v/>
      </c>
      <c r="N63" s="31" t="str">
        <f>IF(ISNUMBER(VLOOKUP($A63,'från IM'!$1:$1048576, MATCH(N$1, 'från IM'!$1:$1, 0), FALSE)), VLOOKUP($A63,'från IM'!$1:$1048576, MATCH(N$1, 'från IM'!$1:$1, 0), FALSE), "")</f>
        <v/>
      </c>
      <c r="O63" s="31" t="str">
        <f>IF(ISNUMBER(VLOOKUP($A63,'från IM'!$1:$1048576, MATCH(O$1, 'från IM'!$1:$1, 0), FALSE)), VLOOKUP($A63,'från IM'!$1:$1048576, MATCH(O$1, 'från IM'!$1:$1, 0), FALSE), "")</f>
        <v/>
      </c>
      <c r="P63" s="31" t="str">
        <f>IF(ISNUMBER(VLOOKUP($A63,'från IM'!$1:$1048576, MATCH(P$1, 'från IM'!$1:$1, 0), FALSE)), VLOOKUP($A63,'från IM'!$1:$1048576, MATCH(P$1, 'från IM'!$1:$1, 0), FALSE), "")</f>
        <v/>
      </c>
      <c r="Q63" s="31" t="str">
        <f>IF(ISNUMBER(VLOOKUP($A63,'från IM'!$1:$1048576, MATCH(Q$1, 'från IM'!$1:$1, 0), FALSE)), VLOOKUP($A63,'från IM'!$1:$1048576, MATCH(Q$1, 'från IM'!$1:$1, 0), FALSE), "")</f>
        <v/>
      </c>
      <c r="R63" s="31" t="str">
        <f>IF(ISNUMBER(VLOOKUP($A63,'från IM'!$1:$1048576, MATCH(R$1, 'från IM'!$1:$1, 0), FALSE)), VLOOKUP($A63,'från IM'!$1:$1048576, MATCH(R$1, 'från IM'!$1:$1, 0), FALSE), "")</f>
        <v/>
      </c>
      <c r="S63" s="31" t="str">
        <f>IF(ISNUMBER(VLOOKUP($A63,'från IM'!$1:$1048576, MATCH(S$1, 'från IM'!$1:$1, 0), FALSE)), VLOOKUP($A63,'från IM'!$1:$1048576, MATCH(S$1, 'från IM'!$1:$1, 0), FALSE), "")</f>
        <v/>
      </c>
      <c r="T63" s="31" t="str">
        <f>IF(ISNUMBER(VLOOKUP($A63,'från IM'!$1:$1048576, MATCH(T$1, 'från IM'!$1:$1, 0), FALSE)), VLOOKUP($A63,'från IM'!$1:$1048576, MATCH(T$1, 'från IM'!$1:$1, 0), FALSE), "")</f>
        <v/>
      </c>
      <c r="U63" s="31" t="str">
        <f>IF(ISNUMBER(VLOOKUP($A63,'från IM'!$1:$1048576, MATCH(U$1, 'från IM'!$1:$1, 0), FALSE)), VLOOKUP($A63,'från IM'!$1:$1048576, MATCH(U$1, 'från IM'!$1:$1, 0), FALSE), "")</f>
        <v/>
      </c>
      <c r="V63" s="31" t="str">
        <f>IF(ISNUMBER(VLOOKUP($A63,'från IM'!$1:$1048576, MATCH(V$1, 'från IM'!$1:$1, 0), FALSE)), VLOOKUP($A63,'från IM'!$1:$1048576, MATCH(V$1, 'från IM'!$1:$1, 0), FALSE), "")</f>
        <v/>
      </c>
      <c r="W63" s="31" t="str">
        <f>IF(ISNUMBER(VLOOKUP($A63,'från IM'!$1:$1048576, MATCH(W$1, 'från IM'!$1:$1, 0), FALSE)), VLOOKUP($A63,'från IM'!$1:$1048576, MATCH(W$1, 'från IM'!$1:$1, 0), FALSE), "")</f>
        <v/>
      </c>
      <c r="X63" s="31" t="str">
        <f>IF(ISNUMBER(VLOOKUP($A63,'från IM'!$1:$1048576, MATCH(X$1, 'från IM'!$1:$1, 0), FALSE)), VLOOKUP($A63,'från IM'!$1:$1048576, MATCH(X$1, 'från IM'!$1:$1, 0), FALSE), "")</f>
        <v/>
      </c>
    </row>
    <row r="64" spans="4:24" x14ac:dyDescent="0.35">
      <c r="D64" s="31" t="str">
        <f>IF(ISNUMBER(VLOOKUP($A64,'från IM'!$1:$1048576, MATCH(D$1, 'från IM'!$1:$1, 0), FALSE)), VLOOKUP($A64,'från IM'!$1:$1048576, MATCH(D$1, 'från IM'!$1:$1, 0), FALSE), "")</f>
        <v/>
      </c>
      <c r="E64" s="31" t="str">
        <f>IF(ISNUMBER(VLOOKUP($A64,'från IM'!$1:$1048576, MATCH(E$1, 'från IM'!$1:$1, 0), FALSE)), VLOOKUP($A64,'från IM'!$1:$1048576, MATCH(E$1, 'från IM'!$1:$1, 0), FALSE), "")</f>
        <v/>
      </c>
      <c r="F64" s="31" t="str">
        <f>IF(ISNUMBER(VLOOKUP($A64,'från IM'!$1:$1048576, MATCH(F$1, 'från IM'!$1:$1, 0), FALSE)), VLOOKUP($A64,'från IM'!$1:$1048576, MATCH(F$1, 'från IM'!$1:$1, 0), FALSE), "")</f>
        <v/>
      </c>
      <c r="G64" s="31" t="str">
        <f>IF(ISNUMBER(VLOOKUP($A64,'från IM'!$1:$1048576, MATCH(G$1, 'från IM'!$1:$1, 0), FALSE)), VLOOKUP($A64,'från IM'!$1:$1048576, MATCH(G$1, 'från IM'!$1:$1, 0), FALSE), "")</f>
        <v/>
      </c>
      <c r="H64" s="31" t="str">
        <f>IF(ISNUMBER(VLOOKUP($A64,'från IM'!$1:$1048576, MATCH(H$1, 'från IM'!$1:$1, 0), FALSE)), VLOOKUP($A64,'från IM'!$1:$1048576, MATCH(H$1, 'från IM'!$1:$1, 0), FALSE), "")</f>
        <v/>
      </c>
      <c r="I64" s="31" t="str">
        <f>IF(ISNUMBER(VLOOKUP($A64,'från IM'!$1:$1048576, MATCH(I$1, 'från IM'!$1:$1, 0), FALSE)), VLOOKUP($A64,'från IM'!$1:$1048576, MATCH(I$1, 'från IM'!$1:$1, 0), FALSE), "")</f>
        <v/>
      </c>
      <c r="J64" s="31" t="str">
        <f>IF(ISNUMBER(VLOOKUP($A64,'från IM'!$1:$1048576, MATCH(J$1, 'från IM'!$1:$1, 0), FALSE)), VLOOKUP($A64,'från IM'!$1:$1048576, MATCH(J$1, 'från IM'!$1:$1, 0), FALSE), "")</f>
        <v/>
      </c>
      <c r="K64" s="31" t="str">
        <f>IF(ISNUMBER(VLOOKUP($A64,'från IM'!$1:$1048576, MATCH(K$1, 'från IM'!$1:$1, 0), FALSE)), VLOOKUP($A64,'från IM'!$1:$1048576, MATCH(K$1, 'från IM'!$1:$1, 0), FALSE), "")</f>
        <v/>
      </c>
      <c r="L64" s="31" t="str">
        <f>IF(ISNUMBER(VLOOKUP($A64,'från IM'!$1:$1048576, MATCH(L$1, 'från IM'!$1:$1, 0), FALSE)), VLOOKUP($A64,'från IM'!$1:$1048576, MATCH(L$1, 'från IM'!$1:$1, 0), FALSE), "")</f>
        <v/>
      </c>
      <c r="M64" s="31" t="str">
        <f>IF(ISNUMBER(VLOOKUP($A64,'från IM'!$1:$1048576, MATCH(M$1, 'från IM'!$1:$1, 0), FALSE)), VLOOKUP($A64,'från IM'!$1:$1048576, MATCH(M$1, 'från IM'!$1:$1, 0), FALSE), "")</f>
        <v/>
      </c>
      <c r="N64" s="31" t="str">
        <f>IF(ISNUMBER(VLOOKUP($A64,'från IM'!$1:$1048576, MATCH(N$1, 'från IM'!$1:$1, 0), FALSE)), VLOOKUP($A64,'från IM'!$1:$1048576, MATCH(N$1, 'från IM'!$1:$1, 0), FALSE), "")</f>
        <v/>
      </c>
      <c r="O64" s="31" t="str">
        <f>IF(ISNUMBER(VLOOKUP($A64,'från IM'!$1:$1048576, MATCH(O$1, 'från IM'!$1:$1, 0), FALSE)), VLOOKUP($A64,'från IM'!$1:$1048576, MATCH(O$1, 'från IM'!$1:$1, 0), FALSE), "")</f>
        <v/>
      </c>
      <c r="P64" s="31" t="str">
        <f>IF(ISNUMBER(VLOOKUP($A64,'från IM'!$1:$1048576, MATCH(P$1, 'från IM'!$1:$1, 0), FALSE)), VLOOKUP($A64,'från IM'!$1:$1048576, MATCH(P$1, 'från IM'!$1:$1, 0), FALSE), "")</f>
        <v/>
      </c>
      <c r="Q64" s="31" t="str">
        <f>IF(ISNUMBER(VLOOKUP($A64,'från IM'!$1:$1048576, MATCH(Q$1, 'från IM'!$1:$1, 0), FALSE)), VLOOKUP($A64,'från IM'!$1:$1048576, MATCH(Q$1, 'från IM'!$1:$1, 0), FALSE), "")</f>
        <v/>
      </c>
      <c r="R64" s="31" t="str">
        <f>IF(ISNUMBER(VLOOKUP($A64,'från IM'!$1:$1048576, MATCH(R$1, 'från IM'!$1:$1, 0), FALSE)), VLOOKUP($A64,'från IM'!$1:$1048576, MATCH(R$1, 'från IM'!$1:$1, 0), FALSE), "")</f>
        <v/>
      </c>
      <c r="S64" s="31" t="str">
        <f>IF(ISNUMBER(VLOOKUP($A64,'från IM'!$1:$1048576, MATCH(S$1, 'från IM'!$1:$1, 0), FALSE)), VLOOKUP($A64,'från IM'!$1:$1048576, MATCH(S$1, 'från IM'!$1:$1, 0), FALSE), "")</f>
        <v/>
      </c>
      <c r="T64" s="31" t="str">
        <f>IF(ISNUMBER(VLOOKUP($A64,'från IM'!$1:$1048576, MATCH(T$1, 'från IM'!$1:$1, 0), FALSE)), VLOOKUP($A64,'från IM'!$1:$1048576, MATCH(T$1, 'från IM'!$1:$1, 0), FALSE), "")</f>
        <v/>
      </c>
      <c r="U64" s="31" t="str">
        <f>IF(ISNUMBER(VLOOKUP($A64,'från IM'!$1:$1048576, MATCH(U$1, 'från IM'!$1:$1, 0), FALSE)), VLOOKUP($A64,'från IM'!$1:$1048576, MATCH(U$1, 'från IM'!$1:$1, 0), FALSE), "")</f>
        <v/>
      </c>
      <c r="V64" s="31" t="str">
        <f>IF(ISNUMBER(VLOOKUP($A64,'från IM'!$1:$1048576, MATCH(V$1, 'från IM'!$1:$1, 0), FALSE)), VLOOKUP($A64,'från IM'!$1:$1048576, MATCH(V$1, 'från IM'!$1:$1, 0), FALSE), "")</f>
        <v/>
      </c>
      <c r="W64" s="31" t="str">
        <f>IF(ISNUMBER(VLOOKUP($A64,'från IM'!$1:$1048576, MATCH(W$1, 'från IM'!$1:$1, 0), FALSE)), VLOOKUP($A64,'från IM'!$1:$1048576, MATCH(W$1, 'från IM'!$1:$1, 0), FALSE), "")</f>
        <v/>
      </c>
      <c r="X64" s="31" t="str">
        <f>IF(ISNUMBER(VLOOKUP($A64,'från IM'!$1:$1048576, MATCH(X$1, 'från IM'!$1:$1, 0), FALSE)), VLOOKUP($A64,'från IM'!$1:$1048576, MATCH(X$1, 'från IM'!$1:$1, 0), FALSE), "")</f>
        <v/>
      </c>
    </row>
    <row r="65" spans="4:24" x14ac:dyDescent="0.35">
      <c r="D65" s="31" t="str">
        <f>IF(ISNUMBER(VLOOKUP($A65,'från IM'!$1:$1048576, MATCH(D$1, 'från IM'!$1:$1, 0), FALSE)), VLOOKUP($A65,'från IM'!$1:$1048576, MATCH(D$1, 'från IM'!$1:$1, 0), FALSE), "")</f>
        <v/>
      </c>
      <c r="E65" s="31" t="str">
        <f>IF(ISNUMBER(VLOOKUP($A65,'från IM'!$1:$1048576, MATCH(E$1, 'från IM'!$1:$1, 0), FALSE)), VLOOKUP($A65,'från IM'!$1:$1048576, MATCH(E$1, 'från IM'!$1:$1, 0), FALSE), "")</f>
        <v/>
      </c>
      <c r="F65" s="31" t="str">
        <f>IF(ISNUMBER(VLOOKUP($A65,'från IM'!$1:$1048576, MATCH(F$1, 'från IM'!$1:$1, 0), FALSE)), VLOOKUP($A65,'från IM'!$1:$1048576, MATCH(F$1, 'från IM'!$1:$1, 0), FALSE), "")</f>
        <v/>
      </c>
      <c r="G65" s="31" t="str">
        <f>IF(ISNUMBER(VLOOKUP($A65,'från IM'!$1:$1048576, MATCH(G$1, 'från IM'!$1:$1, 0), FALSE)), VLOOKUP($A65,'från IM'!$1:$1048576, MATCH(G$1, 'från IM'!$1:$1, 0), FALSE), "")</f>
        <v/>
      </c>
      <c r="H65" s="31" t="str">
        <f>IF(ISNUMBER(VLOOKUP($A65,'från IM'!$1:$1048576, MATCH(H$1, 'från IM'!$1:$1, 0), FALSE)), VLOOKUP($A65,'från IM'!$1:$1048576, MATCH(H$1, 'från IM'!$1:$1, 0), FALSE), "")</f>
        <v/>
      </c>
      <c r="I65" s="31" t="str">
        <f>IF(ISNUMBER(VLOOKUP($A65,'från IM'!$1:$1048576, MATCH(I$1, 'från IM'!$1:$1, 0), FALSE)), VLOOKUP($A65,'från IM'!$1:$1048576, MATCH(I$1, 'från IM'!$1:$1, 0), FALSE), "")</f>
        <v/>
      </c>
      <c r="J65" s="31" t="str">
        <f>IF(ISNUMBER(VLOOKUP($A65,'från IM'!$1:$1048576, MATCH(J$1, 'från IM'!$1:$1, 0), FALSE)), VLOOKUP($A65,'från IM'!$1:$1048576, MATCH(J$1, 'från IM'!$1:$1, 0), FALSE), "")</f>
        <v/>
      </c>
      <c r="K65" s="31" t="str">
        <f>IF(ISNUMBER(VLOOKUP($A65,'från IM'!$1:$1048576, MATCH(K$1, 'från IM'!$1:$1, 0), FALSE)), VLOOKUP($A65,'från IM'!$1:$1048576, MATCH(K$1, 'från IM'!$1:$1, 0), FALSE), "")</f>
        <v/>
      </c>
      <c r="L65" s="31" t="str">
        <f>IF(ISNUMBER(VLOOKUP($A65,'från IM'!$1:$1048576, MATCH(L$1, 'från IM'!$1:$1, 0), FALSE)), VLOOKUP($A65,'från IM'!$1:$1048576, MATCH(L$1, 'från IM'!$1:$1, 0), FALSE), "")</f>
        <v/>
      </c>
      <c r="M65" s="31" t="str">
        <f>IF(ISNUMBER(VLOOKUP($A65,'från IM'!$1:$1048576, MATCH(M$1, 'från IM'!$1:$1, 0), FALSE)), VLOOKUP($A65,'från IM'!$1:$1048576, MATCH(M$1, 'från IM'!$1:$1, 0), FALSE), "")</f>
        <v/>
      </c>
      <c r="N65" s="31" t="str">
        <f>IF(ISNUMBER(VLOOKUP($A65,'från IM'!$1:$1048576, MATCH(N$1, 'från IM'!$1:$1, 0), FALSE)), VLOOKUP($A65,'från IM'!$1:$1048576, MATCH(N$1, 'från IM'!$1:$1, 0), FALSE), "")</f>
        <v/>
      </c>
      <c r="O65" s="31" t="str">
        <f>IF(ISNUMBER(VLOOKUP($A65,'från IM'!$1:$1048576, MATCH(O$1, 'från IM'!$1:$1, 0), FALSE)), VLOOKUP($A65,'från IM'!$1:$1048576, MATCH(O$1, 'från IM'!$1:$1, 0), FALSE), "")</f>
        <v/>
      </c>
      <c r="P65" s="31" t="str">
        <f>IF(ISNUMBER(VLOOKUP($A65,'från IM'!$1:$1048576, MATCH(P$1, 'från IM'!$1:$1, 0), FALSE)), VLOOKUP($A65,'från IM'!$1:$1048576, MATCH(P$1, 'från IM'!$1:$1, 0), FALSE), "")</f>
        <v/>
      </c>
      <c r="Q65" s="31" t="str">
        <f>IF(ISNUMBER(VLOOKUP($A65,'från IM'!$1:$1048576, MATCH(Q$1, 'från IM'!$1:$1, 0), FALSE)), VLOOKUP($A65,'från IM'!$1:$1048576, MATCH(Q$1, 'från IM'!$1:$1, 0), FALSE), "")</f>
        <v/>
      </c>
      <c r="R65" s="31" t="str">
        <f>IF(ISNUMBER(VLOOKUP($A65,'från IM'!$1:$1048576, MATCH(R$1, 'från IM'!$1:$1, 0), FALSE)), VLOOKUP($A65,'från IM'!$1:$1048576, MATCH(R$1, 'från IM'!$1:$1, 0), FALSE), "")</f>
        <v/>
      </c>
      <c r="S65" s="31" t="str">
        <f>IF(ISNUMBER(VLOOKUP($A65,'från IM'!$1:$1048576, MATCH(S$1, 'från IM'!$1:$1, 0), FALSE)), VLOOKUP($A65,'från IM'!$1:$1048576, MATCH(S$1, 'från IM'!$1:$1, 0), FALSE), "")</f>
        <v/>
      </c>
      <c r="T65" s="31" t="str">
        <f>IF(ISNUMBER(VLOOKUP($A65,'från IM'!$1:$1048576, MATCH(T$1, 'från IM'!$1:$1, 0), FALSE)), VLOOKUP($A65,'från IM'!$1:$1048576, MATCH(T$1, 'från IM'!$1:$1, 0), FALSE), "")</f>
        <v/>
      </c>
      <c r="U65" s="31" t="str">
        <f>IF(ISNUMBER(VLOOKUP($A65,'från IM'!$1:$1048576, MATCH(U$1, 'från IM'!$1:$1, 0), FALSE)), VLOOKUP($A65,'från IM'!$1:$1048576, MATCH(U$1, 'från IM'!$1:$1, 0), FALSE), "")</f>
        <v/>
      </c>
      <c r="V65" s="31" t="str">
        <f>IF(ISNUMBER(VLOOKUP($A65,'från IM'!$1:$1048576, MATCH(V$1, 'från IM'!$1:$1, 0), FALSE)), VLOOKUP($A65,'från IM'!$1:$1048576, MATCH(V$1, 'från IM'!$1:$1, 0), FALSE), "")</f>
        <v/>
      </c>
      <c r="W65" s="31" t="str">
        <f>IF(ISNUMBER(VLOOKUP($A65,'från IM'!$1:$1048576, MATCH(W$1, 'från IM'!$1:$1, 0), FALSE)), VLOOKUP($A65,'från IM'!$1:$1048576, MATCH(W$1, 'från IM'!$1:$1, 0), FALSE), "")</f>
        <v/>
      </c>
      <c r="X65" s="31" t="str">
        <f>IF(ISNUMBER(VLOOKUP($A65,'från IM'!$1:$1048576, MATCH(X$1, 'från IM'!$1:$1, 0), FALSE)), VLOOKUP($A65,'från IM'!$1:$1048576, MATCH(X$1, 'från IM'!$1:$1, 0), FALSE), "")</f>
        <v/>
      </c>
    </row>
    <row r="66" spans="4:24" x14ac:dyDescent="0.35">
      <c r="D66" s="31" t="str">
        <f>IF(ISNUMBER(VLOOKUP($A66,'från IM'!$1:$1048576, MATCH(D$1, 'från IM'!$1:$1, 0), FALSE)), VLOOKUP($A66,'från IM'!$1:$1048576, MATCH(D$1, 'från IM'!$1:$1, 0), FALSE), "")</f>
        <v/>
      </c>
      <c r="E66" s="31" t="str">
        <f>IF(ISNUMBER(VLOOKUP($A66,'från IM'!$1:$1048576, MATCH(E$1, 'från IM'!$1:$1, 0), FALSE)), VLOOKUP($A66,'från IM'!$1:$1048576, MATCH(E$1, 'från IM'!$1:$1, 0), FALSE), "")</f>
        <v/>
      </c>
      <c r="F66" s="31" t="str">
        <f>IF(ISNUMBER(VLOOKUP($A66,'från IM'!$1:$1048576, MATCH(F$1, 'från IM'!$1:$1, 0), FALSE)), VLOOKUP($A66,'från IM'!$1:$1048576, MATCH(F$1, 'från IM'!$1:$1, 0), FALSE), "")</f>
        <v/>
      </c>
      <c r="G66" s="31" t="str">
        <f>IF(ISNUMBER(VLOOKUP($A66,'från IM'!$1:$1048576, MATCH(G$1, 'från IM'!$1:$1, 0), FALSE)), VLOOKUP($A66,'från IM'!$1:$1048576, MATCH(G$1, 'från IM'!$1:$1, 0), FALSE), "")</f>
        <v/>
      </c>
      <c r="H66" s="31" t="str">
        <f>IF(ISNUMBER(VLOOKUP($A66,'från IM'!$1:$1048576, MATCH(H$1, 'från IM'!$1:$1, 0), FALSE)), VLOOKUP($A66,'från IM'!$1:$1048576, MATCH(H$1, 'från IM'!$1:$1, 0), FALSE), "")</f>
        <v/>
      </c>
      <c r="I66" s="31" t="str">
        <f>IF(ISNUMBER(VLOOKUP($A66,'från IM'!$1:$1048576, MATCH(I$1, 'från IM'!$1:$1, 0), FALSE)), VLOOKUP($A66,'från IM'!$1:$1048576, MATCH(I$1, 'från IM'!$1:$1, 0), FALSE), "")</f>
        <v/>
      </c>
      <c r="J66" s="31" t="str">
        <f>IF(ISNUMBER(VLOOKUP($A66,'från IM'!$1:$1048576, MATCH(J$1, 'från IM'!$1:$1, 0), FALSE)), VLOOKUP($A66,'från IM'!$1:$1048576, MATCH(J$1, 'från IM'!$1:$1, 0), FALSE), "")</f>
        <v/>
      </c>
      <c r="K66" s="31" t="str">
        <f>IF(ISNUMBER(VLOOKUP($A66,'från IM'!$1:$1048576, MATCH(K$1, 'från IM'!$1:$1, 0), FALSE)), VLOOKUP($A66,'från IM'!$1:$1048576, MATCH(K$1, 'från IM'!$1:$1, 0), FALSE), "")</f>
        <v/>
      </c>
      <c r="L66" s="31" t="str">
        <f>IF(ISNUMBER(VLOOKUP($A66,'från IM'!$1:$1048576, MATCH(L$1, 'från IM'!$1:$1, 0), FALSE)), VLOOKUP($A66,'från IM'!$1:$1048576, MATCH(L$1, 'från IM'!$1:$1, 0), FALSE), "")</f>
        <v/>
      </c>
      <c r="M66" s="31" t="str">
        <f>IF(ISNUMBER(VLOOKUP($A66,'från IM'!$1:$1048576, MATCH(M$1, 'från IM'!$1:$1, 0), FALSE)), VLOOKUP($A66,'från IM'!$1:$1048576, MATCH(M$1, 'från IM'!$1:$1, 0), FALSE), "")</f>
        <v/>
      </c>
      <c r="N66" s="31" t="str">
        <f>IF(ISNUMBER(VLOOKUP($A66,'från IM'!$1:$1048576, MATCH(N$1, 'från IM'!$1:$1, 0), FALSE)), VLOOKUP($A66,'från IM'!$1:$1048576, MATCH(N$1, 'från IM'!$1:$1, 0), FALSE), "")</f>
        <v/>
      </c>
      <c r="O66" s="31" t="str">
        <f>IF(ISNUMBER(VLOOKUP($A66,'från IM'!$1:$1048576, MATCH(O$1, 'från IM'!$1:$1, 0), FALSE)), VLOOKUP($A66,'från IM'!$1:$1048576, MATCH(O$1, 'från IM'!$1:$1, 0), FALSE), "")</f>
        <v/>
      </c>
      <c r="P66" s="31" t="str">
        <f>IF(ISNUMBER(VLOOKUP($A66,'från IM'!$1:$1048576, MATCH(P$1, 'från IM'!$1:$1, 0), FALSE)), VLOOKUP($A66,'från IM'!$1:$1048576, MATCH(P$1, 'från IM'!$1:$1, 0), FALSE), "")</f>
        <v/>
      </c>
      <c r="Q66" s="31" t="str">
        <f>IF(ISNUMBER(VLOOKUP($A66,'från IM'!$1:$1048576, MATCH(Q$1, 'från IM'!$1:$1, 0), FALSE)), VLOOKUP($A66,'från IM'!$1:$1048576, MATCH(Q$1, 'från IM'!$1:$1, 0), FALSE), "")</f>
        <v/>
      </c>
      <c r="R66" s="31" t="str">
        <f>IF(ISNUMBER(VLOOKUP($A66,'från IM'!$1:$1048576, MATCH(R$1, 'från IM'!$1:$1, 0), FALSE)), VLOOKUP($A66,'från IM'!$1:$1048576, MATCH(R$1, 'från IM'!$1:$1, 0), FALSE), "")</f>
        <v/>
      </c>
      <c r="S66" s="31" t="str">
        <f>IF(ISNUMBER(VLOOKUP($A66,'från IM'!$1:$1048576, MATCH(S$1, 'från IM'!$1:$1, 0), FALSE)), VLOOKUP($A66,'från IM'!$1:$1048576, MATCH(S$1, 'från IM'!$1:$1, 0), FALSE), "")</f>
        <v/>
      </c>
      <c r="T66" s="31" t="str">
        <f>IF(ISNUMBER(VLOOKUP($A66,'från IM'!$1:$1048576, MATCH(T$1, 'från IM'!$1:$1, 0), FALSE)), VLOOKUP($A66,'från IM'!$1:$1048576, MATCH(T$1, 'från IM'!$1:$1, 0), FALSE), "")</f>
        <v/>
      </c>
      <c r="U66" s="31" t="str">
        <f>IF(ISNUMBER(VLOOKUP($A66,'från IM'!$1:$1048576, MATCH(U$1, 'från IM'!$1:$1, 0), FALSE)), VLOOKUP($A66,'från IM'!$1:$1048576, MATCH(U$1, 'från IM'!$1:$1, 0), FALSE), "")</f>
        <v/>
      </c>
      <c r="V66" s="31" t="str">
        <f>IF(ISNUMBER(VLOOKUP($A66,'från IM'!$1:$1048576, MATCH(V$1, 'från IM'!$1:$1, 0), FALSE)), VLOOKUP($A66,'från IM'!$1:$1048576, MATCH(V$1, 'från IM'!$1:$1, 0), FALSE), "")</f>
        <v/>
      </c>
      <c r="W66" s="31" t="str">
        <f>IF(ISNUMBER(VLOOKUP($A66,'från IM'!$1:$1048576, MATCH(W$1, 'från IM'!$1:$1, 0), FALSE)), VLOOKUP($A66,'från IM'!$1:$1048576, MATCH(W$1, 'från IM'!$1:$1, 0), FALSE), "")</f>
        <v/>
      </c>
      <c r="X66" s="31" t="str">
        <f>IF(ISNUMBER(VLOOKUP($A66,'från IM'!$1:$1048576, MATCH(X$1, 'från IM'!$1:$1, 0), FALSE)), VLOOKUP($A66,'från IM'!$1:$1048576, MATCH(X$1, 'från IM'!$1:$1, 0), FALSE), "")</f>
        <v/>
      </c>
    </row>
    <row r="67" spans="4:24" x14ac:dyDescent="0.35">
      <c r="D67" s="31" t="str">
        <f>IF(ISNUMBER(VLOOKUP($A67,'från IM'!$1:$1048576, MATCH(D$1, 'från IM'!$1:$1, 0), FALSE)), VLOOKUP($A67,'från IM'!$1:$1048576, MATCH(D$1, 'från IM'!$1:$1, 0), FALSE), "")</f>
        <v/>
      </c>
      <c r="E67" s="31" t="str">
        <f>IF(ISNUMBER(VLOOKUP($A67,'från IM'!$1:$1048576, MATCH(E$1, 'från IM'!$1:$1, 0), FALSE)), VLOOKUP($A67,'från IM'!$1:$1048576, MATCH(E$1, 'från IM'!$1:$1, 0), FALSE), "")</f>
        <v/>
      </c>
      <c r="F67" s="31" t="str">
        <f>IF(ISNUMBER(VLOOKUP($A67,'från IM'!$1:$1048576, MATCH(F$1, 'från IM'!$1:$1, 0), FALSE)), VLOOKUP($A67,'från IM'!$1:$1048576, MATCH(F$1, 'från IM'!$1:$1, 0), FALSE), "")</f>
        <v/>
      </c>
      <c r="G67" s="31" t="str">
        <f>IF(ISNUMBER(VLOOKUP($A67,'från IM'!$1:$1048576, MATCH(G$1, 'från IM'!$1:$1, 0), FALSE)), VLOOKUP($A67,'från IM'!$1:$1048576, MATCH(G$1, 'från IM'!$1:$1, 0), FALSE), "")</f>
        <v/>
      </c>
      <c r="H67" s="31" t="str">
        <f>IF(ISNUMBER(VLOOKUP($A67,'från IM'!$1:$1048576, MATCH(H$1, 'från IM'!$1:$1, 0), FALSE)), VLOOKUP($A67,'från IM'!$1:$1048576, MATCH(H$1, 'från IM'!$1:$1, 0), FALSE), "")</f>
        <v/>
      </c>
      <c r="I67" s="31" t="str">
        <f>IF(ISNUMBER(VLOOKUP($A67,'från IM'!$1:$1048576, MATCH(I$1, 'från IM'!$1:$1, 0), FALSE)), VLOOKUP($A67,'från IM'!$1:$1048576, MATCH(I$1, 'från IM'!$1:$1, 0), FALSE), "")</f>
        <v/>
      </c>
      <c r="J67" s="31" t="str">
        <f>IF(ISNUMBER(VLOOKUP($A67,'från IM'!$1:$1048576, MATCH(J$1, 'från IM'!$1:$1, 0), FALSE)), VLOOKUP($A67,'från IM'!$1:$1048576, MATCH(J$1, 'från IM'!$1:$1, 0), FALSE), "")</f>
        <v/>
      </c>
      <c r="K67" s="31" t="str">
        <f>IF(ISNUMBER(VLOOKUP($A67,'från IM'!$1:$1048576, MATCH(K$1, 'från IM'!$1:$1, 0), FALSE)), VLOOKUP($A67,'från IM'!$1:$1048576, MATCH(K$1, 'från IM'!$1:$1, 0), FALSE), "")</f>
        <v/>
      </c>
      <c r="L67" s="31" t="str">
        <f>IF(ISNUMBER(VLOOKUP($A67,'från IM'!$1:$1048576, MATCH(L$1, 'från IM'!$1:$1, 0), FALSE)), VLOOKUP($A67,'från IM'!$1:$1048576, MATCH(L$1, 'från IM'!$1:$1, 0), FALSE), "")</f>
        <v/>
      </c>
      <c r="M67" s="31" t="str">
        <f>IF(ISNUMBER(VLOOKUP($A67,'från IM'!$1:$1048576, MATCH(M$1, 'från IM'!$1:$1, 0), FALSE)), VLOOKUP($A67,'från IM'!$1:$1048576, MATCH(M$1, 'från IM'!$1:$1, 0), FALSE), "")</f>
        <v/>
      </c>
      <c r="N67" s="31" t="str">
        <f>IF(ISNUMBER(VLOOKUP($A67,'från IM'!$1:$1048576, MATCH(N$1, 'från IM'!$1:$1, 0), FALSE)), VLOOKUP($A67,'från IM'!$1:$1048576, MATCH(N$1, 'från IM'!$1:$1, 0), FALSE), "")</f>
        <v/>
      </c>
      <c r="O67" s="31" t="str">
        <f>IF(ISNUMBER(VLOOKUP($A67,'från IM'!$1:$1048576, MATCH(O$1, 'från IM'!$1:$1, 0), FALSE)), VLOOKUP($A67,'från IM'!$1:$1048576, MATCH(O$1, 'från IM'!$1:$1, 0), FALSE), "")</f>
        <v/>
      </c>
      <c r="P67" s="31" t="str">
        <f>IF(ISNUMBER(VLOOKUP($A67,'från IM'!$1:$1048576, MATCH(P$1, 'från IM'!$1:$1, 0), FALSE)), VLOOKUP($A67,'från IM'!$1:$1048576, MATCH(P$1, 'från IM'!$1:$1, 0), FALSE), "")</f>
        <v/>
      </c>
      <c r="Q67" s="31" t="str">
        <f>IF(ISNUMBER(VLOOKUP($A67,'från IM'!$1:$1048576, MATCH(Q$1, 'från IM'!$1:$1, 0), FALSE)), VLOOKUP($A67,'från IM'!$1:$1048576, MATCH(Q$1, 'från IM'!$1:$1, 0), FALSE), "")</f>
        <v/>
      </c>
      <c r="R67" s="31" t="str">
        <f>IF(ISNUMBER(VLOOKUP($A67,'från IM'!$1:$1048576, MATCH(R$1, 'från IM'!$1:$1, 0), FALSE)), VLOOKUP($A67,'från IM'!$1:$1048576, MATCH(R$1, 'från IM'!$1:$1, 0), FALSE), "")</f>
        <v/>
      </c>
      <c r="S67" s="31" t="str">
        <f>IF(ISNUMBER(VLOOKUP($A67,'från IM'!$1:$1048576, MATCH(S$1, 'från IM'!$1:$1, 0), FALSE)), VLOOKUP($A67,'från IM'!$1:$1048576, MATCH(S$1, 'från IM'!$1:$1, 0), FALSE), "")</f>
        <v/>
      </c>
      <c r="T67" s="31" t="str">
        <f>IF(ISNUMBER(VLOOKUP($A67,'från IM'!$1:$1048576, MATCH(T$1, 'från IM'!$1:$1, 0), FALSE)), VLOOKUP($A67,'från IM'!$1:$1048576, MATCH(T$1, 'från IM'!$1:$1, 0), FALSE), "")</f>
        <v/>
      </c>
      <c r="U67" s="31" t="str">
        <f>IF(ISNUMBER(VLOOKUP($A67,'från IM'!$1:$1048576, MATCH(U$1, 'från IM'!$1:$1, 0), FALSE)), VLOOKUP($A67,'från IM'!$1:$1048576, MATCH(U$1, 'från IM'!$1:$1, 0), FALSE), "")</f>
        <v/>
      </c>
      <c r="V67" s="31" t="str">
        <f>IF(ISNUMBER(VLOOKUP($A67,'från IM'!$1:$1048576, MATCH(V$1, 'från IM'!$1:$1, 0), FALSE)), VLOOKUP($A67,'från IM'!$1:$1048576, MATCH(V$1, 'från IM'!$1:$1, 0), FALSE), "")</f>
        <v/>
      </c>
      <c r="W67" s="31" t="str">
        <f>IF(ISNUMBER(VLOOKUP($A67,'från IM'!$1:$1048576, MATCH(W$1, 'från IM'!$1:$1, 0), FALSE)), VLOOKUP($A67,'från IM'!$1:$1048576, MATCH(W$1, 'från IM'!$1:$1, 0), FALSE), "")</f>
        <v/>
      </c>
      <c r="X67" s="31" t="str">
        <f>IF(ISNUMBER(VLOOKUP($A67,'från IM'!$1:$1048576, MATCH(X$1, 'från IM'!$1:$1, 0), FALSE)), VLOOKUP($A67,'från IM'!$1:$1048576, MATCH(X$1, 'från IM'!$1:$1, 0), FALSE), "")</f>
        <v/>
      </c>
    </row>
    <row r="68" spans="4:24" x14ac:dyDescent="0.35">
      <c r="D68" s="31" t="str">
        <f>IF(ISNUMBER(VLOOKUP($A68,'från IM'!$1:$1048576, MATCH(D$1, 'från IM'!$1:$1, 0), FALSE)), VLOOKUP($A68,'från IM'!$1:$1048576, MATCH(D$1, 'från IM'!$1:$1, 0), FALSE), "")</f>
        <v/>
      </c>
      <c r="E68" s="31" t="str">
        <f>IF(ISNUMBER(VLOOKUP($A68,'från IM'!$1:$1048576, MATCH(E$1, 'från IM'!$1:$1, 0), FALSE)), VLOOKUP($A68,'från IM'!$1:$1048576, MATCH(E$1, 'från IM'!$1:$1, 0), FALSE), "")</f>
        <v/>
      </c>
      <c r="F68" s="31" t="str">
        <f>IF(ISNUMBER(VLOOKUP($A68,'från IM'!$1:$1048576, MATCH(F$1, 'från IM'!$1:$1, 0), FALSE)), VLOOKUP($A68,'från IM'!$1:$1048576, MATCH(F$1, 'från IM'!$1:$1, 0), FALSE), "")</f>
        <v/>
      </c>
      <c r="G68" s="31" t="str">
        <f>IF(ISNUMBER(VLOOKUP($A68,'från IM'!$1:$1048576, MATCH(G$1, 'från IM'!$1:$1, 0), FALSE)), VLOOKUP($A68,'från IM'!$1:$1048576, MATCH(G$1, 'från IM'!$1:$1, 0), FALSE), "")</f>
        <v/>
      </c>
      <c r="H68" s="31" t="str">
        <f>IF(ISNUMBER(VLOOKUP($A68,'från IM'!$1:$1048576, MATCH(H$1, 'från IM'!$1:$1, 0), FALSE)), VLOOKUP($A68,'från IM'!$1:$1048576, MATCH(H$1, 'från IM'!$1:$1, 0), FALSE), "")</f>
        <v/>
      </c>
      <c r="I68" s="31" t="str">
        <f>IF(ISNUMBER(VLOOKUP($A68,'från IM'!$1:$1048576, MATCH(I$1, 'från IM'!$1:$1, 0), FALSE)), VLOOKUP($A68,'från IM'!$1:$1048576, MATCH(I$1, 'från IM'!$1:$1, 0), FALSE), "")</f>
        <v/>
      </c>
      <c r="J68" s="31" t="str">
        <f>IF(ISNUMBER(VLOOKUP($A68,'från IM'!$1:$1048576, MATCH(J$1, 'från IM'!$1:$1, 0), FALSE)), VLOOKUP($A68,'från IM'!$1:$1048576, MATCH(J$1, 'från IM'!$1:$1, 0), FALSE), "")</f>
        <v/>
      </c>
      <c r="K68" s="31" t="str">
        <f>IF(ISNUMBER(VLOOKUP($A68,'från IM'!$1:$1048576, MATCH(K$1, 'från IM'!$1:$1, 0), FALSE)), VLOOKUP($A68,'från IM'!$1:$1048576, MATCH(K$1, 'från IM'!$1:$1, 0), FALSE), "")</f>
        <v/>
      </c>
      <c r="L68" s="31" t="str">
        <f>IF(ISNUMBER(VLOOKUP($A68,'från IM'!$1:$1048576, MATCH(L$1, 'från IM'!$1:$1, 0), FALSE)), VLOOKUP($A68,'från IM'!$1:$1048576, MATCH(L$1, 'från IM'!$1:$1, 0), FALSE), "")</f>
        <v/>
      </c>
      <c r="M68" s="31" t="str">
        <f>IF(ISNUMBER(VLOOKUP($A68,'från IM'!$1:$1048576, MATCH(M$1, 'från IM'!$1:$1, 0), FALSE)), VLOOKUP($A68,'från IM'!$1:$1048576, MATCH(M$1, 'från IM'!$1:$1, 0), FALSE), "")</f>
        <v/>
      </c>
      <c r="N68" s="31" t="str">
        <f>IF(ISNUMBER(VLOOKUP($A68,'från IM'!$1:$1048576, MATCH(N$1, 'från IM'!$1:$1, 0), FALSE)), VLOOKUP($A68,'från IM'!$1:$1048576, MATCH(N$1, 'från IM'!$1:$1, 0), FALSE), "")</f>
        <v/>
      </c>
      <c r="O68" s="31" t="str">
        <f>IF(ISNUMBER(VLOOKUP($A68,'från IM'!$1:$1048576, MATCH(O$1, 'från IM'!$1:$1, 0), FALSE)), VLOOKUP($A68,'från IM'!$1:$1048576, MATCH(O$1, 'från IM'!$1:$1, 0), FALSE), "")</f>
        <v/>
      </c>
      <c r="P68" s="31" t="str">
        <f>IF(ISNUMBER(VLOOKUP($A68,'från IM'!$1:$1048576, MATCH(P$1, 'från IM'!$1:$1, 0), FALSE)), VLOOKUP($A68,'från IM'!$1:$1048576, MATCH(P$1, 'från IM'!$1:$1, 0), FALSE), "")</f>
        <v/>
      </c>
      <c r="Q68" s="31" t="str">
        <f>IF(ISNUMBER(VLOOKUP($A68,'från IM'!$1:$1048576, MATCH(Q$1, 'från IM'!$1:$1, 0), FALSE)), VLOOKUP($A68,'från IM'!$1:$1048576, MATCH(Q$1, 'från IM'!$1:$1, 0), FALSE), "")</f>
        <v/>
      </c>
      <c r="R68" s="31" t="str">
        <f>IF(ISNUMBER(VLOOKUP($A68,'från IM'!$1:$1048576, MATCH(R$1, 'från IM'!$1:$1, 0), FALSE)), VLOOKUP($A68,'från IM'!$1:$1048576, MATCH(R$1, 'från IM'!$1:$1, 0), FALSE), "")</f>
        <v/>
      </c>
      <c r="S68" s="31" t="str">
        <f>IF(ISNUMBER(VLOOKUP($A68,'från IM'!$1:$1048576, MATCH(S$1, 'från IM'!$1:$1, 0), FALSE)), VLOOKUP($A68,'från IM'!$1:$1048576, MATCH(S$1, 'från IM'!$1:$1, 0), FALSE), "")</f>
        <v/>
      </c>
      <c r="T68" s="31" t="str">
        <f>IF(ISNUMBER(VLOOKUP($A68,'från IM'!$1:$1048576, MATCH(T$1, 'från IM'!$1:$1, 0), FALSE)), VLOOKUP($A68,'från IM'!$1:$1048576, MATCH(T$1, 'från IM'!$1:$1, 0), FALSE), "")</f>
        <v/>
      </c>
      <c r="U68" s="31" t="str">
        <f>IF(ISNUMBER(VLOOKUP($A68,'från IM'!$1:$1048576, MATCH(U$1, 'från IM'!$1:$1, 0), FALSE)), VLOOKUP($A68,'från IM'!$1:$1048576, MATCH(U$1, 'från IM'!$1:$1, 0), FALSE), "")</f>
        <v/>
      </c>
      <c r="V68" s="31" t="str">
        <f>IF(ISNUMBER(VLOOKUP($A68,'från IM'!$1:$1048576, MATCH(V$1, 'från IM'!$1:$1, 0), FALSE)), VLOOKUP($A68,'från IM'!$1:$1048576, MATCH(V$1, 'från IM'!$1:$1, 0), FALSE), "")</f>
        <v/>
      </c>
      <c r="W68" s="31" t="str">
        <f>IF(ISNUMBER(VLOOKUP($A68,'från IM'!$1:$1048576, MATCH(W$1, 'från IM'!$1:$1, 0), FALSE)), VLOOKUP($A68,'från IM'!$1:$1048576, MATCH(W$1, 'från IM'!$1:$1, 0), FALSE), "")</f>
        <v/>
      </c>
      <c r="X68" s="31" t="str">
        <f>IF(ISNUMBER(VLOOKUP($A68,'från IM'!$1:$1048576, MATCH(X$1, 'från IM'!$1:$1, 0), FALSE)), VLOOKUP($A68,'från IM'!$1:$1048576, MATCH(X$1, 'från IM'!$1:$1, 0), FALSE), "")</f>
        <v/>
      </c>
    </row>
  </sheetData>
  <autoFilter ref="A1:X25" xr:uid="{411EB4C4-D22C-434D-A0F4-FD4E6E36DD1E}">
    <sortState xmlns:xlrd2="http://schemas.microsoft.com/office/spreadsheetml/2017/richdata2" ref="A2:X25">
      <sortCondition ref="C1:C25"/>
    </sortState>
  </autoFilter>
  <sortState xmlns:xlrd2="http://schemas.microsoft.com/office/spreadsheetml/2017/richdata2" columnSort="1" ref="D1:X25">
    <sortCondition ref="D1:X1"/>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ACE21-1947-4645-824D-A0418A52365E}">
  <sheetPr>
    <tabColor rgb="FF0070C0"/>
  </sheetPr>
  <dimension ref="A1:X43"/>
  <sheetViews>
    <sheetView tabSelected="1" workbookViewId="0"/>
  </sheetViews>
  <sheetFormatPr defaultColWidth="8.90625" defaultRowHeight="14.5" x14ac:dyDescent="0.35"/>
  <cols>
    <col min="1" max="1" width="13.36328125" style="35" bestFit="1" customWidth="1"/>
    <col min="2" max="2" width="18.36328125" style="35" bestFit="1" customWidth="1"/>
    <col min="3" max="3" width="4.36328125" style="35" bestFit="1" customWidth="1"/>
    <col min="4" max="24" width="5.81640625" style="35" customWidth="1"/>
    <col min="25" max="16384" width="8.90625" style="27"/>
  </cols>
  <sheetData>
    <row r="1" spans="1:24" x14ac:dyDescent="0.35">
      <c r="A1" s="34" t="s">
        <v>55</v>
      </c>
    </row>
    <row r="2" spans="1:24" x14ac:dyDescent="0.35">
      <c r="C2" s="43" t="s">
        <v>60</v>
      </c>
      <c r="D2" s="43" t="s">
        <v>60</v>
      </c>
      <c r="E2" s="43" t="s">
        <v>60</v>
      </c>
      <c r="F2" s="43" t="s">
        <v>60</v>
      </c>
      <c r="G2" s="43" t="s">
        <v>60</v>
      </c>
      <c r="H2" s="43" t="s">
        <v>60</v>
      </c>
      <c r="I2" s="43" t="s">
        <v>60</v>
      </c>
      <c r="J2" s="43" t="s">
        <v>60</v>
      </c>
      <c r="K2" s="43" t="s">
        <v>60</v>
      </c>
      <c r="L2" s="43" t="s">
        <v>60</v>
      </c>
      <c r="M2" s="43" t="s">
        <v>60</v>
      </c>
      <c r="N2" s="43" t="s">
        <v>60</v>
      </c>
      <c r="O2" s="43" t="s">
        <v>60</v>
      </c>
      <c r="P2" s="43" t="s">
        <v>60</v>
      </c>
      <c r="Q2" s="43" t="s">
        <v>60</v>
      </c>
      <c r="R2" s="43" t="s">
        <v>60</v>
      </c>
      <c r="S2" s="43" t="s">
        <v>60</v>
      </c>
      <c r="T2" s="43" t="s">
        <v>60</v>
      </c>
      <c r="U2" s="43" t="s">
        <v>60</v>
      </c>
      <c r="V2" s="43" t="s">
        <v>60</v>
      </c>
      <c r="W2" s="43" t="s">
        <v>60</v>
      </c>
      <c r="X2" s="43" t="s">
        <v>60</v>
      </c>
    </row>
    <row r="3" spans="1:24" x14ac:dyDescent="0.35">
      <c r="C3" s="43" t="s">
        <v>60</v>
      </c>
      <c r="D3" s="43" t="s">
        <v>60</v>
      </c>
      <c r="E3" s="43" t="s">
        <v>60</v>
      </c>
      <c r="F3" s="43" t="s">
        <v>60</v>
      </c>
      <c r="G3" s="43" t="s">
        <v>60</v>
      </c>
      <c r="H3" s="43" t="s">
        <v>60</v>
      </c>
      <c r="I3" s="43" t="s">
        <v>60</v>
      </c>
      <c r="J3" s="43" t="s">
        <v>60</v>
      </c>
      <c r="K3" s="43" t="s">
        <v>60</v>
      </c>
      <c r="L3" s="43" t="s">
        <v>60</v>
      </c>
      <c r="M3" s="43" t="s">
        <v>60</v>
      </c>
      <c r="N3" s="43" t="s">
        <v>60</v>
      </c>
      <c r="O3" s="43" t="s">
        <v>60</v>
      </c>
      <c r="P3" s="43" t="s">
        <v>60</v>
      </c>
      <c r="Q3" s="43" t="s">
        <v>60</v>
      </c>
      <c r="R3" s="43" t="s">
        <v>60</v>
      </c>
      <c r="S3" s="43" t="s">
        <v>60</v>
      </c>
      <c r="T3" s="43" t="s">
        <v>60</v>
      </c>
      <c r="U3" s="43" t="s">
        <v>60</v>
      </c>
      <c r="V3" s="43" t="s">
        <v>60</v>
      </c>
      <c r="W3" s="43" t="s">
        <v>60</v>
      </c>
      <c r="X3" s="43" t="s">
        <v>60</v>
      </c>
    </row>
    <row r="4" spans="1:24" x14ac:dyDescent="0.35">
      <c r="C4" s="43" t="s">
        <v>60</v>
      </c>
      <c r="D4" s="43" t="s">
        <v>60</v>
      </c>
      <c r="E4" s="43" t="s">
        <v>60</v>
      </c>
      <c r="F4" s="43" t="s">
        <v>60</v>
      </c>
      <c r="G4" s="43" t="s">
        <v>60</v>
      </c>
      <c r="H4" s="43" t="s">
        <v>60</v>
      </c>
      <c r="I4" s="43" t="s">
        <v>60</v>
      </c>
      <c r="J4" s="43" t="s">
        <v>60</v>
      </c>
      <c r="K4" s="43" t="s">
        <v>60</v>
      </c>
      <c r="L4" s="43" t="s">
        <v>60</v>
      </c>
      <c r="M4" s="43" t="s">
        <v>60</v>
      </c>
      <c r="N4" s="43" t="s">
        <v>60</v>
      </c>
      <c r="O4" s="43" t="s">
        <v>60</v>
      </c>
      <c r="P4" s="43" t="s">
        <v>60</v>
      </c>
      <c r="Q4" s="43" t="s">
        <v>60</v>
      </c>
      <c r="R4" s="43" t="s">
        <v>60</v>
      </c>
      <c r="S4" s="43" t="s">
        <v>60</v>
      </c>
      <c r="T4" s="43" t="s">
        <v>60</v>
      </c>
      <c r="U4" s="43" t="s">
        <v>60</v>
      </c>
      <c r="V4" s="43" t="s">
        <v>60</v>
      </c>
      <c r="W4" s="43" t="s">
        <v>60</v>
      </c>
      <c r="X4" s="43" t="s">
        <v>60</v>
      </c>
    </row>
    <row r="5" spans="1:24" x14ac:dyDescent="0.35">
      <c r="C5" s="43" t="s">
        <v>60</v>
      </c>
      <c r="D5" s="43" t="s">
        <v>60</v>
      </c>
      <c r="E5" s="43" t="s">
        <v>60</v>
      </c>
      <c r="F5" s="43" t="s">
        <v>60</v>
      </c>
      <c r="G5" s="43" t="s">
        <v>60</v>
      </c>
      <c r="H5" s="43" t="s">
        <v>60</v>
      </c>
      <c r="I5" s="43" t="s">
        <v>60</v>
      </c>
      <c r="J5" s="43" t="s">
        <v>60</v>
      </c>
      <c r="K5" s="43" t="s">
        <v>60</v>
      </c>
      <c r="L5" s="43" t="s">
        <v>60</v>
      </c>
      <c r="M5" s="43" t="s">
        <v>60</v>
      </c>
      <c r="N5" s="43" t="s">
        <v>60</v>
      </c>
      <c r="O5" s="43" t="s">
        <v>60</v>
      </c>
      <c r="P5" s="43" t="s">
        <v>60</v>
      </c>
      <c r="Q5" s="43" t="s">
        <v>60</v>
      </c>
      <c r="R5" s="43" t="s">
        <v>60</v>
      </c>
      <c r="S5" s="43" t="s">
        <v>60</v>
      </c>
      <c r="T5" s="43" t="s">
        <v>60</v>
      </c>
      <c r="U5" s="43" t="s">
        <v>60</v>
      </c>
      <c r="V5" s="43" t="s">
        <v>60</v>
      </c>
      <c r="W5" s="43" t="s">
        <v>60</v>
      </c>
      <c r="X5" s="43" t="s">
        <v>60</v>
      </c>
    </row>
    <row r="6" spans="1:24" x14ac:dyDescent="0.35">
      <c r="C6" s="43" t="s">
        <v>60</v>
      </c>
      <c r="D6" s="43" t="s">
        <v>60</v>
      </c>
      <c r="E6" s="43" t="s">
        <v>60</v>
      </c>
      <c r="F6" s="43" t="s">
        <v>60</v>
      </c>
      <c r="G6" s="43" t="s">
        <v>60</v>
      </c>
      <c r="H6" s="43" t="s">
        <v>60</v>
      </c>
      <c r="I6" s="43" t="s">
        <v>60</v>
      </c>
      <c r="J6" s="43" t="s">
        <v>60</v>
      </c>
      <c r="K6" s="43" t="s">
        <v>60</v>
      </c>
      <c r="L6" s="43" t="s">
        <v>60</v>
      </c>
      <c r="M6" s="43" t="s">
        <v>60</v>
      </c>
      <c r="N6" s="43" t="s">
        <v>60</v>
      </c>
      <c r="O6" s="43" t="s">
        <v>60</v>
      </c>
      <c r="P6" s="43" t="s">
        <v>60</v>
      </c>
      <c r="Q6" s="43" t="s">
        <v>60</v>
      </c>
      <c r="R6" s="43" t="s">
        <v>60</v>
      </c>
      <c r="S6" s="43" t="s">
        <v>60</v>
      </c>
      <c r="T6" s="43" t="s">
        <v>60</v>
      </c>
      <c r="U6" s="43" t="s">
        <v>60</v>
      </c>
      <c r="V6" s="43" t="s">
        <v>60</v>
      </c>
      <c r="W6" s="43" t="s">
        <v>60</v>
      </c>
      <c r="X6" s="43" t="s">
        <v>60</v>
      </c>
    </row>
    <row r="7" spans="1:24" x14ac:dyDescent="0.35">
      <c r="C7" s="43" t="s">
        <v>60</v>
      </c>
      <c r="D7" s="43" t="s">
        <v>60</v>
      </c>
      <c r="E7" s="43" t="s">
        <v>60</v>
      </c>
      <c r="F7" s="43" t="s">
        <v>60</v>
      </c>
      <c r="G7" s="43" t="s">
        <v>60</v>
      </c>
      <c r="H7" s="43" t="s">
        <v>60</v>
      </c>
      <c r="I7" s="43" t="s">
        <v>60</v>
      </c>
      <c r="J7" s="43" t="s">
        <v>60</v>
      </c>
      <c r="K7" s="43" t="s">
        <v>60</v>
      </c>
      <c r="L7" s="43" t="s">
        <v>60</v>
      </c>
      <c r="M7" s="43" t="s">
        <v>60</v>
      </c>
      <c r="N7" s="43" t="s">
        <v>60</v>
      </c>
      <c r="O7" s="43" t="s">
        <v>60</v>
      </c>
      <c r="P7" s="43" t="s">
        <v>60</v>
      </c>
      <c r="Q7" s="43" t="s">
        <v>60</v>
      </c>
      <c r="R7" s="43" t="s">
        <v>60</v>
      </c>
      <c r="S7" s="43" t="s">
        <v>60</v>
      </c>
      <c r="T7" s="43" t="s">
        <v>60</v>
      </c>
      <c r="U7" s="43" t="s">
        <v>60</v>
      </c>
      <c r="V7" s="43" t="s">
        <v>60</v>
      </c>
      <c r="W7" s="43" t="s">
        <v>60</v>
      </c>
      <c r="X7" s="43" t="s">
        <v>60</v>
      </c>
    </row>
    <row r="8" spans="1:24" x14ac:dyDescent="0.35">
      <c r="C8" s="43" t="s">
        <v>60</v>
      </c>
      <c r="D8" s="43" t="s">
        <v>60</v>
      </c>
      <c r="E8" s="43" t="s">
        <v>60</v>
      </c>
      <c r="F8" s="43" t="s">
        <v>60</v>
      </c>
      <c r="G8" s="43" t="s">
        <v>60</v>
      </c>
      <c r="H8" s="43" t="s">
        <v>60</v>
      </c>
      <c r="I8" s="43" t="s">
        <v>60</v>
      </c>
      <c r="J8" s="43" t="s">
        <v>60</v>
      </c>
      <c r="K8" s="43" t="s">
        <v>60</v>
      </c>
      <c r="L8" s="43" t="s">
        <v>60</v>
      </c>
      <c r="M8" s="43" t="s">
        <v>60</v>
      </c>
      <c r="N8" s="43" t="s">
        <v>60</v>
      </c>
      <c r="O8" s="43" t="s">
        <v>60</v>
      </c>
      <c r="P8" s="43" t="s">
        <v>60</v>
      </c>
      <c r="Q8" s="43" t="s">
        <v>60</v>
      </c>
      <c r="R8" s="43" t="s">
        <v>60</v>
      </c>
      <c r="S8" s="43" t="s">
        <v>60</v>
      </c>
      <c r="T8" s="43" t="s">
        <v>60</v>
      </c>
      <c r="U8" s="43" t="s">
        <v>60</v>
      </c>
      <c r="V8" s="43" t="s">
        <v>60</v>
      </c>
      <c r="W8" s="43" t="s">
        <v>60</v>
      </c>
      <c r="X8" s="43" t="s">
        <v>60</v>
      </c>
    </row>
    <row r="9" spans="1:24" x14ac:dyDescent="0.35">
      <c r="C9" s="43" t="s">
        <v>60</v>
      </c>
      <c r="D9" s="43" t="s">
        <v>60</v>
      </c>
      <c r="E9" s="43" t="s">
        <v>60</v>
      </c>
      <c r="F9" s="43" t="s">
        <v>60</v>
      </c>
      <c r="G9" s="43" t="s">
        <v>60</v>
      </c>
      <c r="H9" s="43" t="s">
        <v>60</v>
      </c>
      <c r="I9" s="43" t="s">
        <v>60</v>
      </c>
      <c r="J9" s="43" t="s">
        <v>60</v>
      </c>
      <c r="K9" s="43" t="s">
        <v>60</v>
      </c>
      <c r="L9" s="43" t="s">
        <v>60</v>
      </c>
      <c r="M9" s="43" t="s">
        <v>60</v>
      </c>
      <c r="N9" s="43" t="s">
        <v>60</v>
      </c>
      <c r="O9" s="43" t="s">
        <v>60</v>
      </c>
      <c r="P9" s="43" t="s">
        <v>60</v>
      </c>
      <c r="Q9" s="43" t="s">
        <v>60</v>
      </c>
      <c r="R9" s="43" t="s">
        <v>60</v>
      </c>
      <c r="S9" s="43" t="s">
        <v>60</v>
      </c>
      <c r="T9" s="43" t="s">
        <v>60</v>
      </c>
      <c r="U9" s="43" t="s">
        <v>60</v>
      </c>
      <c r="V9" s="43" t="s">
        <v>60</v>
      </c>
      <c r="W9" s="43" t="s">
        <v>60</v>
      </c>
      <c r="X9" s="43" t="s">
        <v>60</v>
      </c>
    </row>
    <row r="10" spans="1:24" x14ac:dyDescent="0.35">
      <c r="C10" s="43" t="s">
        <v>60</v>
      </c>
      <c r="D10" s="43" t="s">
        <v>60</v>
      </c>
      <c r="E10" s="43" t="s">
        <v>60</v>
      </c>
      <c r="F10" s="43" t="s">
        <v>60</v>
      </c>
      <c r="G10" s="43" t="s">
        <v>60</v>
      </c>
      <c r="H10" s="43" t="s">
        <v>60</v>
      </c>
      <c r="I10" s="43" t="s">
        <v>60</v>
      </c>
      <c r="J10" s="43" t="s">
        <v>60</v>
      </c>
      <c r="K10" s="43" t="s">
        <v>60</v>
      </c>
      <c r="L10" s="43" t="s">
        <v>60</v>
      </c>
      <c r="M10" s="43" t="s">
        <v>60</v>
      </c>
      <c r="N10" s="43" t="s">
        <v>60</v>
      </c>
      <c r="O10" s="43" t="s">
        <v>60</v>
      </c>
      <c r="P10" s="43" t="s">
        <v>60</v>
      </c>
      <c r="Q10" s="43" t="s">
        <v>60</v>
      </c>
      <c r="R10" s="43" t="s">
        <v>60</v>
      </c>
      <c r="S10" s="43" t="s">
        <v>60</v>
      </c>
      <c r="T10" s="43" t="s">
        <v>60</v>
      </c>
      <c r="U10" s="43" t="s">
        <v>60</v>
      </c>
      <c r="V10" s="43" t="s">
        <v>60</v>
      </c>
      <c r="W10" s="43" t="s">
        <v>60</v>
      </c>
      <c r="X10" s="43" t="s">
        <v>60</v>
      </c>
    </row>
    <row r="11" spans="1:24" x14ac:dyDescent="0.35">
      <c r="C11" s="43" t="s">
        <v>60</v>
      </c>
      <c r="D11" s="43" t="s">
        <v>60</v>
      </c>
      <c r="E11" s="43" t="s">
        <v>60</v>
      </c>
      <c r="F11" s="43" t="s">
        <v>60</v>
      </c>
      <c r="G11" s="43" t="s">
        <v>60</v>
      </c>
      <c r="H11" s="43" t="s">
        <v>60</v>
      </c>
      <c r="I11" s="43" t="s">
        <v>60</v>
      </c>
      <c r="J11" s="43" t="s">
        <v>60</v>
      </c>
      <c r="K11" s="43" t="s">
        <v>60</v>
      </c>
      <c r="L11" s="43" t="s">
        <v>60</v>
      </c>
      <c r="M11" s="43" t="s">
        <v>60</v>
      </c>
      <c r="N11" s="43" t="s">
        <v>60</v>
      </c>
      <c r="O11" s="43" t="s">
        <v>60</v>
      </c>
      <c r="P11" s="43" t="s">
        <v>60</v>
      </c>
      <c r="Q11" s="43" t="s">
        <v>60</v>
      </c>
      <c r="R11" s="43" t="s">
        <v>60</v>
      </c>
      <c r="S11" s="43" t="s">
        <v>60</v>
      </c>
      <c r="T11" s="43" t="s">
        <v>60</v>
      </c>
      <c r="U11" s="43" t="s">
        <v>60</v>
      </c>
      <c r="V11" s="43" t="s">
        <v>60</v>
      </c>
      <c r="W11" s="43" t="s">
        <v>60</v>
      </c>
      <c r="X11" s="43" t="s">
        <v>60</v>
      </c>
    </row>
    <row r="12" spans="1:24" x14ac:dyDescent="0.35">
      <c r="C12" s="43" t="s">
        <v>60</v>
      </c>
      <c r="D12" s="43" t="s">
        <v>60</v>
      </c>
      <c r="E12" s="43" t="s">
        <v>60</v>
      </c>
      <c r="F12" s="43" t="s">
        <v>60</v>
      </c>
      <c r="G12" s="43" t="s">
        <v>60</v>
      </c>
      <c r="H12" s="43" t="s">
        <v>60</v>
      </c>
      <c r="I12" s="43" t="s">
        <v>60</v>
      </c>
      <c r="J12" s="43" t="s">
        <v>60</v>
      </c>
      <c r="K12" s="43" t="s">
        <v>60</v>
      </c>
      <c r="L12" s="43" t="s">
        <v>60</v>
      </c>
      <c r="M12" s="43" t="s">
        <v>60</v>
      </c>
      <c r="N12" s="43" t="s">
        <v>60</v>
      </c>
      <c r="O12" s="43" t="s">
        <v>60</v>
      </c>
      <c r="P12" s="43" t="s">
        <v>60</v>
      </c>
      <c r="Q12" s="43" t="s">
        <v>60</v>
      </c>
      <c r="R12" s="43" t="s">
        <v>60</v>
      </c>
      <c r="S12" s="43" t="s">
        <v>60</v>
      </c>
      <c r="T12" s="43" t="s">
        <v>60</v>
      </c>
      <c r="U12" s="43" t="s">
        <v>60</v>
      </c>
      <c r="V12" s="43" t="s">
        <v>60</v>
      </c>
      <c r="W12" s="43" t="s">
        <v>60</v>
      </c>
      <c r="X12" s="43" t="s">
        <v>60</v>
      </c>
    </row>
    <row r="13" spans="1:24" x14ac:dyDescent="0.35">
      <c r="C13" s="43" t="s">
        <v>60</v>
      </c>
      <c r="D13" s="43" t="s">
        <v>60</v>
      </c>
      <c r="E13" s="43" t="s">
        <v>60</v>
      </c>
      <c r="F13" s="43" t="s">
        <v>60</v>
      </c>
      <c r="G13" s="43" t="s">
        <v>60</v>
      </c>
      <c r="H13" s="43" t="s">
        <v>60</v>
      </c>
      <c r="I13" s="43" t="s">
        <v>60</v>
      </c>
      <c r="J13" s="43" t="s">
        <v>60</v>
      </c>
      <c r="K13" s="43" t="s">
        <v>60</v>
      </c>
      <c r="L13" s="43" t="s">
        <v>60</v>
      </c>
      <c r="M13" s="43" t="s">
        <v>60</v>
      </c>
      <c r="N13" s="43" t="s">
        <v>60</v>
      </c>
      <c r="O13" s="43" t="s">
        <v>60</v>
      </c>
      <c r="P13" s="43" t="s">
        <v>60</v>
      </c>
      <c r="Q13" s="43" t="s">
        <v>60</v>
      </c>
      <c r="R13" s="43" t="s">
        <v>60</v>
      </c>
      <c r="S13" s="43" t="s">
        <v>60</v>
      </c>
      <c r="T13" s="43" t="s">
        <v>60</v>
      </c>
      <c r="U13" s="43" t="s">
        <v>60</v>
      </c>
      <c r="V13" s="43" t="s">
        <v>60</v>
      </c>
      <c r="W13" s="43" t="s">
        <v>60</v>
      </c>
      <c r="X13" s="43" t="s">
        <v>60</v>
      </c>
    </row>
    <row r="14" spans="1:24" x14ac:dyDescent="0.35">
      <c r="C14" s="43" t="s">
        <v>60</v>
      </c>
      <c r="D14" s="43" t="s">
        <v>60</v>
      </c>
      <c r="E14" s="43" t="s">
        <v>60</v>
      </c>
      <c r="F14" s="43" t="s">
        <v>60</v>
      </c>
      <c r="G14" s="43" t="s">
        <v>60</v>
      </c>
      <c r="H14" s="43" t="s">
        <v>60</v>
      </c>
      <c r="I14" s="43" t="s">
        <v>60</v>
      </c>
      <c r="J14" s="43" t="s">
        <v>60</v>
      </c>
      <c r="K14" s="43" t="s">
        <v>60</v>
      </c>
      <c r="L14" s="43" t="s">
        <v>60</v>
      </c>
      <c r="M14" s="43" t="s">
        <v>60</v>
      </c>
      <c r="N14" s="43" t="s">
        <v>60</v>
      </c>
      <c r="O14" s="43" t="s">
        <v>60</v>
      </c>
      <c r="P14" s="43" t="s">
        <v>60</v>
      </c>
      <c r="Q14" s="43" t="s">
        <v>60</v>
      </c>
      <c r="R14" s="43" t="s">
        <v>60</v>
      </c>
      <c r="S14" s="43" t="s">
        <v>60</v>
      </c>
      <c r="T14" s="43" t="s">
        <v>60</v>
      </c>
      <c r="U14" s="43" t="s">
        <v>60</v>
      </c>
      <c r="V14" s="43" t="s">
        <v>60</v>
      </c>
      <c r="W14" s="43" t="s">
        <v>60</v>
      </c>
      <c r="X14" s="43" t="s">
        <v>60</v>
      </c>
    </row>
    <row r="15" spans="1:24" x14ac:dyDescent="0.35">
      <c r="C15" s="43" t="s">
        <v>60</v>
      </c>
      <c r="D15" s="43" t="s">
        <v>60</v>
      </c>
      <c r="E15" s="43" t="s">
        <v>60</v>
      </c>
      <c r="F15" s="43" t="s">
        <v>60</v>
      </c>
      <c r="G15" s="43" t="s">
        <v>60</v>
      </c>
      <c r="H15" s="43" t="s">
        <v>60</v>
      </c>
      <c r="I15" s="43" t="s">
        <v>60</v>
      </c>
      <c r="J15" s="43" t="s">
        <v>60</v>
      </c>
      <c r="K15" s="43" t="s">
        <v>60</v>
      </c>
      <c r="L15" s="43" t="s">
        <v>60</v>
      </c>
      <c r="M15" s="43" t="s">
        <v>60</v>
      </c>
      <c r="N15" s="43" t="s">
        <v>60</v>
      </c>
      <c r="O15" s="43" t="s">
        <v>60</v>
      </c>
      <c r="P15" s="43" t="s">
        <v>60</v>
      </c>
      <c r="Q15" s="43" t="s">
        <v>60</v>
      </c>
      <c r="R15" s="43" t="s">
        <v>60</v>
      </c>
      <c r="S15" s="43" t="s">
        <v>60</v>
      </c>
      <c r="T15" s="43" t="s">
        <v>60</v>
      </c>
      <c r="U15" s="43" t="s">
        <v>60</v>
      </c>
      <c r="V15" s="43" t="s">
        <v>60</v>
      </c>
      <c r="W15" s="43" t="s">
        <v>60</v>
      </c>
      <c r="X15" s="43" t="s">
        <v>60</v>
      </c>
    </row>
    <row r="16" spans="1:24" x14ac:dyDescent="0.35">
      <c r="C16" s="43" t="s">
        <v>60</v>
      </c>
      <c r="D16" s="43" t="s">
        <v>60</v>
      </c>
      <c r="E16" s="43" t="s">
        <v>60</v>
      </c>
      <c r="F16" s="43" t="s">
        <v>60</v>
      </c>
      <c r="G16" s="43" t="s">
        <v>60</v>
      </c>
      <c r="H16" s="43" t="s">
        <v>60</v>
      </c>
      <c r="I16" s="43" t="s">
        <v>60</v>
      </c>
      <c r="J16" s="43" t="s">
        <v>60</v>
      </c>
      <c r="K16" s="43" t="s">
        <v>60</v>
      </c>
      <c r="L16" s="43" t="s">
        <v>60</v>
      </c>
      <c r="M16" s="43" t="s">
        <v>60</v>
      </c>
      <c r="N16" s="43" t="s">
        <v>60</v>
      </c>
      <c r="O16" s="43" t="s">
        <v>60</v>
      </c>
      <c r="P16" s="43" t="s">
        <v>60</v>
      </c>
      <c r="Q16" s="43" t="s">
        <v>60</v>
      </c>
      <c r="R16" s="43" t="s">
        <v>60</v>
      </c>
      <c r="S16" s="43" t="s">
        <v>60</v>
      </c>
      <c r="T16" s="43" t="s">
        <v>60</v>
      </c>
      <c r="U16" s="43" t="s">
        <v>60</v>
      </c>
      <c r="V16" s="43" t="s">
        <v>60</v>
      </c>
      <c r="W16" s="43" t="s">
        <v>60</v>
      </c>
      <c r="X16" s="43" t="s">
        <v>60</v>
      </c>
    </row>
    <row r="17" spans="3:24" x14ac:dyDescent="0.35">
      <c r="C17" s="43" t="s">
        <v>60</v>
      </c>
      <c r="D17" s="43" t="s">
        <v>60</v>
      </c>
      <c r="E17" s="43" t="s">
        <v>60</v>
      </c>
      <c r="F17" s="43" t="s">
        <v>60</v>
      </c>
      <c r="G17" s="43" t="s">
        <v>60</v>
      </c>
      <c r="H17" s="43" t="s">
        <v>60</v>
      </c>
      <c r="I17" s="43" t="s">
        <v>60</v>
      </c>
      <c r="J17" s="43" t="s">
        <v>60</v>
      </c>
      <c r="K17" s="43" t="s">
        <v>60</v>
      </c>
      <c r="L17" s="43" t="s">
        <v>60</v>
      </c>
      <c r="M17" s="43" t="s">
        <v>60</v>
      </c>
      <c r="N17" s="43" t="s">
        <v>60</v>
      </c>
      <c r="O17" s="43" t="s">
        <v>60</v>
      </c>
      <c r="P17" s="43" t="s">
        <v>60</v>
      </c>
      <c r="Q17" s="43" t="s">
        <v>60</v>
      </c>
      <c r="R17" s="43" t="s">
        <v>60</v>
      </c>
      <c r="S17" s="43" t="s">
        <v>60</v>
      </c>
      <c r="T17" s="43" t="s">
        <v>60</v>
      </c>
      <c r="U17" s="43" t="s">
        <v>60</v>
      </c>
      <c r="V17" s="43" t="s">
        <v>60</v>
      </c>
      <c r="W17" s="43" t="s">
        <v>60</v>
      </c>
      <c r="X17" s="43" t="s">
        <v>60</v>
      </c>
    </row>
    <row r="18" spans="3:24" x14ac:dyDescent="0.35">
      <c r="C18" s="43" t="s">
        <v>60</v>
      </c>
      <c r="D18" s="43" t="s">
        <v>60</v>
      </c>
      <c r="E18" s="43" t="s">
        <v>60</v>
      </c>
      <c r="F18" s="43" t="s">
        <v>60</v>
      </c>
      <c r="G18" s="43" t="s">
        <v>60</v>
      </c>
      <c r="H18" s="43" t="s">
        <v>60</v>
      </c>
      <c r="I18" s="43" t="s">
        <v>60</v>
      </c>
      <c r="J18" s="43" t="s">
        <v>60</v>
      </c>
      <c r="K18" s="43" t="s">
        <v>60</v>
      </c>
      <c r="L18" s="43" t="s">
        <v>60</v>
      </c>
      <c r="M18" s="43" t="s">
        <v>60</v>
      </c>
      <c r="N18" s="43" t="s">
        <v>60</v>
      </c>
      <c r="O18" s="43" t="s">
        <v>60</v>
      </c>
      <c r="P18" s="43" t="s">
        <v>60</v>
      </c>
      <c r="Q18" s="43" t="s">
        <v>60</v>
      </c>
      <c r="R18" s="43" t="s">
        <v>60</v>
      </c>
      <c r="S18" s="43" t="s">
        <v>60</v>
      </c>
      <c r="T18" s="43" t="s">
        <v>60</v>
      </c>
      <c r="U18" s="43" t="s">
        <v>60</v>
      </c>
      <c r="V18" s="43" t="s">
        <v>60</v>
      </c>
      <c r="W18" s="43" t="s">
        <v>60</v>
      </c>
      <c r="X18" s="43" t="s">
        <v>60</v>
      </c>
    </row>
    <row r="19" spans="3:24" x14ac:dyDescent="0.35">
      <c r="C19" s="43" t="s">
        <v>60</v>
      </c>
      <c r="D19" s="43" t="s">
        <v>60</v>
      </c>
      <c r="E19" s="43" t="s">
        <v>60</v>
      </c>
      <c r="F19" s="43" t="s">
        <v>60</v>
      </c>
      <c r="G19" s="43" t="s">
        <v>60</v>
      </c>
      <c r="H19" s="43" t="s">
        <v>60</v>
      </c>
      <c r="I19" s="43" t="s">
        <v>60</v>
      </c>
      <c r="J19" s="43" t="s">
        <v>60</v>
      </c>
      <c r="K19" s="43" t="s">
        <v>60</v>
      </c>
      <c r="L19" s="43" t="s">
        <v>60</v>
      </c>
      <c r="M19" s="43" t="s">
        <v>60</v>
      </c>
      <c r="N19" s="43" t="s">
        <v>60</v>
      </c>
      <c r="O19" s="43" t="s">
        <v>60</v>
      </c>
      <c r="P19" s="43" t="s">
        <v>60</v>
      </c>
      <c r="Q19" s="43" t="s">
        <v>60</v>
      </c>
      <c r="R19" s="43" t="s">
        <v>60</v>
      </c>
      <c r="S19" s="43" t="s">
        <v>60</v>
      </c>
      <c r="T19" s="43" t="s">
        <v>60</v>
      </c>
      <c r="U19" s="43" t="s">
        <v>60</v>
      </c>
      <c r="V19" s="43" t="s">
        <v>60</v>
      </c>
      <c r="W19" s="43" t="s">
        <v>60</v>
      </c>
      <c r="X19" s="43" t="s">
        <v>60</v>
      </c>
    </row>
    <row r="20" spans="3:24" x14ac:dyDescent="0.35">
      <c r="C20" s="43" t="s">
        <v>60</v>
      </c>
      <c r="D20" s="43" t="s">
        <v>60</v>
      </c>
      <c r="E20" s="43" t="s">
        <v>60</v>
      </c>
      <c r="F20" s="43" t="s">
        <v>60</v>
      </c>
      <c r="G20" s="43" t="s">
        <v>60</v>
      </c>
      <c r="H20" s="43" t="s">
        <v>60</v>
      </c>
      <c r="I20" s="43" t="s">
        <v>60</v>
      </c>
      <c r="J20" s="43" t="s">
        <v>60</v>
      </c>
      <c r="K20" s="43" t="s">
        <v>60</v>
      </c>
      <c r="L20" s="43" t="s">
        <v>60</v>
      </c>
      <c r="M20" s="43" t="s">
        <v>60</v>
      </c>
      <c r="N20" s="43" t="s">
        <v>60</v>
      </c>
      <c r="O20" s="43" t="s">
        <v>60</v>
      </c>
      <c r="P20" s="43" t="s">
        <v>60</v>
      </c>
      <c r="Q20" s="43" t="s">
        <v>60</v>
      </c>
      <c r="R20" s="43" t="s">
        <v>60</v>
      </c>
      <c r="S20" s="43" t="s">
        <v>60</v>
      </c>
      <c r="T20" s="43" t="s">
        <v>60</v>
      </c>
      <c r="U20" s="43" t="s">
        <v>60</v>
      </c>
      <c r="V20" s="43" t="s">
        <v>60</v>
      </c>
      <c r="W20" s="43" t="s">
        <v>60</v>
      </c>
      <c r="X20" s="43" t="s">
        <v>60</v>
      </c>
    </row>
    <row r="21" spans="3:24" x14ac:dyDescent="0.35">
      <c r="C21" s="43" t="s">
        <v>60</v>
      </c>
      <c r="D21" s="43" t="s">
        <v>60</v>
      </c>
      <c r="E21" s="43" t="s">
        <v>60</v>
      </c>
      <c r="F21" s="43" t="s">
        <v>60</v>
      </c>
      <c r="G21" s="43" t="s">
        <v>60</v>
      </c>
      <c r="H21" s="43" t="s">
        <v>60</v>
      </c>
      <c r="I21" s="43" t="s">
        <v>60</v>
      </c>
      <c r="J21" s="43" t="s">
        <v>60</v>
      </c>
      <c r="K21" s="43" t="s">
        <v>60</v>
      </c>
      <c r="L21" s="43" t="s">
        <v>60</v>
      </c>
      <c r="M21" s="43" t="s">
        <v>60</v>
      </c>
      <c r="N21" s="43" t="s">
        <v>60</v>
      </c>
      <c r="O21" s="43" t="s">
        <v>60</v>
      </c>
      <c r="P21" s="43" t="s">
        <v>60</v>
      </c>
      <c r="Q21" s="43" t="s">
        <v>60</v>
      </c>
      <c r="R21" s="43" t="s">
        <v>60</v>
      </c>
      <c r="S21" s="43" t="s">
        <v>60</v>
      </c>
      <c r="T21" s="43" t="s">
        <v>60</v>
      </c>
      <c r="U21" s="43" t="s">
        <v>60</v>
      </c>
      <c r="V21" s="43" t="s">
        <v>60</v>
      </c>
      <c r="W21" s="43" t="s">
        <v>60</v>
      </c>
      <c r="X21" s="43" t="s">
        <v>60</v>
      </c>
    </row>
    <row r="22" spans="3:24" x14ac:dyDescent="0.35">
      <c r="C22" s="43" t="s">
        <v>60</v>
      </c>
      <c r="D22" s="43" t="s">
        <v>60</v>
      </c>
      <c r="E22" s="43" t="s">
        <v>60</v>
      </c>
      <c r="F22" s="43" t="s">
        <v>60</v>
      </c>
      <c r="G22" s="43" t="s">
        <v>60</v>
      </c>
      <c r="H22" s="43" t="s">
        <v>60</v>
      </c>
      <c r="I22" s="43" t="s">
        <v>60</v>
      </c>
      <c r="J22" s="43" t="s">
        <v>60</v>
      </c>
      <c r="K22" s="43" t="s">
        <v>60</v>
      </c>
      <c r="L22" s="43" t="s">
        <v>60</v>
      </c>
      <c r="M22" s="43" t="s">
        <v>60</v>
      </c>
      <c r="N22" s="43" t="s">
        <v>60</v>
      </c>
      <c r="O22" s="43" t="s">
        <v>60</v>
      </c>
      <c r="P22" s="43" t="s">
        <v>60</v>
      </c>
      <c r="Q22" s="43" t="s">
        <v>60</v>
      </c>
      <c r="R22" s="43" t="s">
        <v>60</v>
      </c>
      <c r="S22" s="43" t="s">
        <v>60</v>
      </c>
      <c r="T22" s="43" t="s">
        <v>60</v>
      </c>
      <c r="U22" s="43" t="s">
        <v>60</v>
      </c>
      <c r="V22" s="43" t="s">
        <v>60</v>
      </c>
      <c r="W22" s="43" t="s">
        <v>60</v>
      </c>
      <c r="X22" s="43" t="s">
        <v>60</v>
      </c>
    </row>
    <row r="23" spans="3:24" x14ac:dyDescent="0.35">
      <c r="C23" s="43" t="s">
        <v>60</v>
      </c>
      <c r="D23" s="43" t="s">
        <v>60</v>
      </c>
      <c r="E23" s="43" t="s">
        <v>60</v>
      </c>
      <c r="F23" s="43" t="s">
        <v>60</v>
      </c>
      <c r="G23" s="43" t="s">
        <v>60</v>
      </c>
      <c r="H23" s="43" t="s">
        <v>60</v>
      </c>
      <c r="I23" s="43" t="s">
        <v>60</v>
      </c>
      <c r="J23" s="43" t="s">
        <v>60</v>
      </c>
      <c r="K23" s="43" t="s">
        <v>60</v>
      </c>
      <c r="L23" s="43" t="s">
        <v>60</v>
      </c>
      <c r="M23" s="43" t="s">
        <v>60</v>
      </c>
      <c r="N23" s="43" t="s">
        <v>60</v>
      </c>
      <c r="O23" s="43" t="s">
        <v>60</v>
      </c>
      <c r="P23" s="43" t="s">
        <v>60</v>
      </c>
      <c r="Q23" s="43" t="s">
        <v>60</v>
      </c>
      <c r="R23" s="43" t="s">
        <v>60</v>
      </c>
      <c r="S23" s="43" t="s">
        <v>60</v>
      </c>
      <c r="T23" s="43" t="s">
        <v>60</v>
      </c>
      <c r="U23" s="43" t="s">
        <v>60</v>
      </c>
      <c r="V23" s="43" t="s">
        <v>60</v>
      </c>
      <c r="W23" s="43" t="s">
        <v>60</v>
      </c>
      <c r="X23" s="43" t="s">
        <v>60</v>
      </c>
    </row>
    <row r="24" spans="3:24" x14ac:dyDescent="0.35">
      <c r="C24" s="43" t="s">
        <v>60</v>
      </c>
      <c r="D24" s="43" t="s">
        <v>60</v>
      </c>
      <c r="E24" s="43" t="s">
        <v>60</v>
      </c>
      <c r="F24" s="43" t="s">
        <v>60</v>
      </c>
      <c r="G24" s="43" t="s">
        <v>60</v>
      </c>
      <c r="H24" s="43" t="s">
        <v>60</v>
      </c>
      <c r="I24" s="43" t="s">
        <v>60</v>
      </c>
      <c r="J24" s="43" t="s">
        <v>60</v>
      </c>
      <c r="K24" s="43" t="s">
        <v>60</v>
      </c>
      <c r="L24" s="43" t="s">
        <v>60</v>
      </c>
      <c r="M24" s="43" t="s">
        <v>60</v>
      </c>
      <c r="N24" s="43" t="s">
        <v>60</v>
      </c>
      <c r="O24" s="43" t="s">
        <v>60</v>
      </c>
      <c r="P24" s="43" t="s">
        <v>60</v>
      </c>
      <c r="Q24" s="43" t="s">
        <v>60</v>
      </c>
      <c r="R24" s="43" t="s">
        <v>60</v>
      </c>
      <c r="S24" s="43" t="s">
        <v>60</v>
      </c>
      <c r="T24" s="43" t="s">
        <v>60</v>
      </c>
      <c r="U24" s="43" t="s">
        <v>60</v>
      </c>
      <c r="V24" s="43" t="s">
        <v>60</v>
      </c>
      <c r="W24" s="43" t="s">
        <v>60</v>
      </c>
      <c r="X24" s="43" t="s">
        <v>60</v>
      </c>
    </row>
    <row r="25" spans="3:24" x14ac:dyDescent="0.35">
      <c r="C25" s="43" t="s">
        <v>60</v>
      </c>
      <c r="D25" s="43" t="s">
        <v>60</v>
      </c>
      <c r="E25" s="43" t="s">
        <v>60</v>
      </c>
      <c r="F25" s="43" t="s">
        <v>60</v>
      </c>
      <c r="G25" s="43" t="s">
        <v>60</v>
      </c>
      <c r="H25" s="43" t="s">
        <v>60</v>
      </c>
      <c r="I25" s="43" t="s">
        <v>60</v>
      </c>
      <c r="J25" s="43" t="s">
        <v>60</v>
      </c>
      <c r="K25" s="43" t="s">
        <v>60</v>
      </c>
      <c r="L25" s="43" t="s">
        <v>60</v>
      </c>
      <c r="M25" s="43" t="s">
        <v>60</v>
      </c>
      <c r="N25" s="43" t="s">
        <v>60</v>
      </c>
      <c r="O25" s="43" t="s">
        <v>60</v>
      </c>
      <c r="P25" s="43" t="s">
        <v>60</v>
      </c>
      <c r="Q25" s="43" t="s">
        <v>60</v>
      </c>
      <c r="R25" s="43" t="s">
        <v>60</v>
      </c>
      <c r="S25" s="43" t="s">
        <v>60</v>
      </c>
      <c r="T25" s="43" t="s">
        <v>60</v>
      </c>
      <c r="U25" s="43" t="s">
        <v>60</v>
      </c>
      <c r="V25" s="43" t="s">
        <v>60</v>
      </c>
      <c r="W25" s="43" t="s">
        <v>60</v>
      </c>
      <c r="X25" s="43" t="s">
        <v>60</v>
      </c>
    </row>
    <row r="26" spans="3:24" x14ac:dyDescent="0.35">
      <c r="C26" s="43" t="s">
        <v>60</v>
      </c>
      <c r="D26" s="43" t="s">
        <v>60</v>
      </c>
      <c r="E26" s="43" t="s">
        <v>60</v>
      </c>
      <c r="F26" s="43" t="s">
        <v>60</v>
      </c>
      <c r="G26" s="43" t="s">
        <v>60</v>
      </c>
      <c r="H26" s="43" t="s">
        <v>60</v>
      </c>
      <c r="I26" s="43" t="s">
        <v>60</v>
      </c>
      <c r="J26" s="43" t="s">
        <v>60</v>
      </c>
      <c r="K26" s="43" t="s">
        <v>60</v>
      </c>
      <c r="L26" s="43" t="s">
        <v>60</v>
      </c>
      <c r="M26" s="43" t="s">
        <v>60</v>
      </c>
      <c r="N26" s="43" t="s">
        <v>60</v>
      </c>
      <c r="O26" s="43" t="s">
        <v>60</v>
      </c>
      <c r="P26" s="43" t="s">
        <v>60</v>
      </c>
      <c r="Q26" s="43" t="s">
        <v>60</v>
      </c>
      <c r="R26" s="43" t="s">
        <v>60</v>
      </c>
      <c r="S26" s="43" t="s">
        <v>60</v>
      </c>
      <c r="T26" s="43" t="s">
        <v>60</v>
      </c>
      <c r="U26" s="43" t="s">
        <v>60</v>
      </c>
      <c r="V26" s="43" t="s">
        <v>60</v>
      </c>
      <c r="W26" s="43" t="s">
        <v>60</v>
      </c>
      <c r="X26" s="43" t="s">
        <v>60</v>
      </c>
    </row>
    <row r="27" spans="3:24" x14ac:dyDescent="0.35">
      <c r="C27" s="43" t="s">
        <v>60</v>
      </c>
      <c r="D27" s="43" t="s">
        <v>60</v>
      </c>
      <c r="E27" s="43" t="s">
        <v>60</v>
      </c>
      <c r="F27" s="43" t="s">
        <v>60</v>
      </c>
      <c r="G27" s="43" t="s">
        <v>60</v>
      </c>
      <c r="H27" s="43" t="s">
        <v>60</v>
      </c>
      <c r="I27" s="43" t="s">
        <v>60</v>
      </c>
      <c r="J27" s="43" t="s">
        <v>60</v>
      </c>
      <c r="K27" s="43" t="s">
        <v>60</v>
      </c>
      <c r="L27" s="43" t="s">
        <v>60</v>
      </c>
      <c r="M27" s="43" t="s">
        <v>60</v>
      </c>
      <c r="N27" s="43" t="s">
        <v>60</v>
      </c>
      <c r="O27" s="43" t="s">
        <v>60</v>
      </c>
      <c r="P27" s="43" t="s">
        <v>60</v>
      </c>
      <c r="Q27" s="43" t="s">
        <v>60</v>
      </c>
      <c r="R27" s="43" t="s">
        <v>60</v>
      </c>
      <c r="S27" s="43" t="s">
        <v>60</v>
      </c>
      <c r="T27" s="43" t="s">
        <v>60</v>
      </c>
      <c r="U27" s="43" t="s">
        <v>60</v>
      </c>
      <c r="V27" s="43" t="s">
        <v>60</v>
      </c>
      <c r="W27" s="43" t="s">
        <v>60</v>
      </c>
      <c r="X27" s="43" t="s">
        <v>60</v>
      </c>
    </row>
    <row r="28" spans="3:24" x14ac:dyDescent="0.35">
      <c r="C28" s="43" t="s">
        <v>60</v>
      </c>
      <c r="D28" s="43" t="s">
        <v>60</v>
      </c>
      <c r="E28" s="43" t="s">
        <v>60</v>
      </c>
      <c r="F28" s="43" t="s">
        <v>60</v>
      </c>
      <c r="G28" s="43" t="s">
        <v>60</v>
      </c>
      <c r="H28" s="43" t="s">
        <v>60</v>
      </c>
      <c r="I28" s="43" t="s">
        <v>60</v>
      </c>
      <c r="J28" s="43" t="s">
        <v>60</v>
      </c>
      <c r="K28" s="43" t="s">
        <v>60</v>
      </c>
      <c r="L28" s="43" t="s">
        <v>60</v>
      </c>
      <c r="M28" s="43" t="s">
        <v>60</v>
      </c>
      <c r="N28" s="43" t="s">
        <v>60</v>
      </c>
      <c r="O28" s="43" t="s">
        <v>60</v>
      </c>
      <c r="P28" s="43" t="s">
        <v>60</v>
      </c>
      <c r="Q28" s="43" t="s">
        <v>60</v>
      </c>
      <c r="R28" s="43" t="s">
        <v>60</v>
      </c>
      <c r="S28" s="43" t="s">
        <v>60</v>
      </c>
      <c r="T28" s="43" t="s">
        <v>60</v>
      </c>
      <c r="U28" s="43" t="s">
        <v>60</v>
      </c>
      <c r="V28" s="43" t="s">
        <v>60</v>
      </c>
      <c r="W28" s="43" t="s">
        <v>60</v>
      </c>
      <c r="X28" s="43" t="s">
        <v>60</v>
      </c>
    </row>
    <row r="29" spans="3:24" x14ac:dyDescent="0.35">
      <c r="C29" s="43" t="s">
        <v>60</v>
      </c>
      <c r="D29" s="43" t="s">
        <v>60</v>
      </c>
      <c r="E29" s="43" t="s">
        <v>60</v>
      </c>
      <c r="F29" s="43" t="s">
        <v>60</v>
      </c>
      <c r="G29" s="43" t="s">
        <v>60</v>
      </c>
      <c r="H29" s="43" t="s">
        <v>60</v>
      </c>
      <c r="I29" s="43" t="s">
        <v>60</v>
      </c>
      <c r="J29" s="43" t="s">
        <v>60</v>
      </c>
      <c r="K29" s="43" t="s">
        <v>60</v>
      </c>
      <c r="L29" s="43" t="s">
        <v>60</v>
      </c>
      <c r="M29" s="43" t="s">
        <v>60</v>
      </c>
      <c r="N29" s="43" t="s">
        <v>60</v>
      </c>
      <c r="O29" s="43" t="s">
        <v>60</v>
      </c>
      <c r="P29" s="43" t="s">
        <v>60</v>
      </c>
      <c r="Q29" s="43" t="s">
        <v>60</v>
      </c>
      <c r="R29" s="43" t="s">
        <v>60</v>
      </c>
      <c r="S29" s="43" t="s">
        <v>60</v>
      </c>
      <c r="T29" s="43" t="s">
        <v>60</v>
      </c>
      <c r="U29" s="43" t="s">
        <v>60</v>
      </c>
      <c r="V29" s="43" t="s">
        <v>60</v>
      </c>
      <c r="W29" s="43" t="s">
        <v>60</v>
      </c>
      <c r="X29" s="43" t="s">
        <v>60</v>
      </c>
    </row>
    <row r="30" spans="3:24" x14ac:dyDescent="0.35">
      <c r="C30" s="43" t="s">
        <v>60</v>
      </c>
      <c r="D30" s="43" t="s">
        <v>60</v>
      </c>
      <c r="E30" s="43" t="s">
        <v>60</v>
      </c>
      <c r="F30" s="43" t="s">
        <v>60</v>
      </c>
      <c r="G30" s="43" t="s">
        <v>60</v>
      </c>
      <c r="H30" s="43" t="s">
        <v>60</v>
      </c>
      <c r="I30" s="43" t="s">
        <v>60</v>
      </c>
      <c r="J30" s="43" t="s">
        <v>60</v>
      </c>
      <c r="K30" s="43" t="s">
        <v>60</v>
      </c>
      <c r="L30" s="43" t="s">
        <v>60</v>
      </c>
      <c r="M30" s="43" t="s">
        <v>60</v>
      </c>
      <c r="N30" s="43" t="s">
        <v>60</v>
      </c>
      <c r="O30" s="43" t="s">
        <v>60</v>
      </c>
      <c r="P30" s="43" t="s">
        <v>60</v>
      </c>
      <c r="Q30" s="43" t="s">
        <v>60</v>
      </c>
      <c r="R30" s="43" t="s">
        <v>60</v>
      </c>
      <c r="S30" s="43" t="s">
        <v>60</v>
      </c>
      <c r="T30" s="43" t="s">
        <v>60</v>
      </c>
      <c r="U30" s="43" t="s">
        <v>60</v>
      </c>
      <c r="V30" s="43" t="s">
        <v>60</v>
      </c>
      <c r="W30" s="43" t="s">
        <v>60</v>
      </c>
      <c r="X30" s="43" t="s">
        <v>60</v>
      </c>
    </row>
    <row r="31" spans="3:24" x14ac:dyDescent="0.35">
      <c r="C31" s="43" t="s">
        <v>60</v>
      </c>
      <c r="D31" s="43" t="s">
        <v>60</v>
      </c>
      <c r="E31" s="43" t="s">
        <v>60</v>
      </c>
      <c r="F31" s="43" t="s">
        <v>60</v>
      </c>
      <c r="G31" s="43" t="s">
        <v>60</v>
      </c>
      <c r="H31" s="43" t="s">
        <v>60</v>
      </c>
      <c r="I31" s="43" t="s">
        <v>60</v>
      </c>
      <c r="J31" s="43" t="s">
        <v>60</v>
      </c>
      <c r="K31" s="43" t="s">
        <v>60</v>
      </c>
      <c r="L31" s="43" t="s">
        <v>60</v>
      </c>
      <c r="M31" s="43" t="s">
        <v>60</v>
      </c>
      <c r="N31" s="43" t="s">
        <v>60</v>
      </c>
      <c r="O31" s="43" t="s">
        <v>60</v>
      </c>
      <c r="P31" s="43" t="s">
        <v>60</v>
      </c>
      <c r="Q31" s="43" t="s">
        <v>60</v>
      </c>
      <c r="R31" s="43" t="s">
        <v>60</v>
      </c>
      <c r="S31" s="43" t="s">
        <v>60</v>
      </c>
      <c r="T31" s="43" t="s">
        <v>60</v>
      </c>
      <c r="U31" s="43" t="s">
        <v>60</v>
      </c>
      <c r="V31" s="43" t="s">
        <v>60</v>
      </c>
      <c r="W31" s="43" t="s">
        <v>60</v>
      </c>
      <c r="X31" s="43" t="s">
        <v>60</v>
      </c>
    </row>
    <row r="32" spans="3:24" x14ac:dyDescent="0.35">
      <c r="C32" s="43" t="s">
        <v>60</v>
      </c>
      <c r="D32" s="43" t="s">
        <v>60</v>
      </c>
      <c r="E32" s="43" t="s">
        <v>60</v>
      </c>
      <c r="F32" s="43" t="s">
        <v>60</v>
      </c>
      <c r="G32" s="43" t="s">
        <v>60</v>
      </c>
      <c r="H32" s="43" t="s">
        <v>60</v>
      </c>
      <c r="I32" s="43" t="s">
        <v>60</v>
      </c>
      <c r="J32" s="43" t="s">
        <v>60</v>
      </c>
      <c r="K32" s="43" t="s">
        <v>60</v>
      </c>
      <c r="L32" s="43" t="s">
        <v>60</v>
      </c>
      <c r="M32" s="43" t="s">
        <v>60</v>
      </c>
      <c r="N32" s="43" t="s">
        <v>60</v>
      </c>
      <c r="O32" s="43" t="s">
        <v>60</v>
      </c>
      <c r="P32" s="43" t="s">
        <v>60</v>
      </c>
      <c r="Q32" s="43" t="s">
        <v>60</v>
      </c>
      <c r="R32" s="43" t="s">
        <v>60</v>
      </c>
      <c r="S32" s="43" t="s">
        <v>60</v>
      </c>
      <c r="T32" s="43" t="s">
        <v>60</v>
      </c>
      <c r="U32" s="43" t="s">
        <v>60</v>
      </c>
      <c r="V32" s="43" t="s">
        <v>60</v>
      </c>
      <c r="W32" s="43" t="s">
        <v>60</v>
      </c>
      <c r="X32" s="43" t="s">
        <v>60</v>
      </c>
    </row>
    <row r="33" spans="3:24" x14ac:dyDescent="0.35">
      <c r="C33" s="43" t="s">
        <v>60</v>
      </c>
      <c r="D33" s="43" t="s">
        <v>60</v>
      </c>
      <c r="E33" s="43" t="s">
        <v>60</v>
      </c>
      <c r="F33" s="43" t="s">
        <v>60</v>
      </c>
      <c r="G33" s="43" t="s">
        <v>60</v>
      </c>
      <c r="H33" s="43" t="s">
        <v>60</v>
      </c>
      <c r="I33" s="43" t="s">
        <v>60</v>
      </c>
      <c r="J33" s="43" t="s">
        <v>60</v>
      </c>
      <c r="K33" s="43" t="s">
        <v>60</v>
      </c>
      <c r="L33" s="43" t="s">
        <v>60</v>
      </c>
      <c r="M33" s="43" t="s">
        <v>60</v>
      </c>
      <c r="N33" s="43" t="s">
        <v>60</v>
      </c>
      <c r="O33" s="43" t="s">
        <v>60</v>
      </c>
      <c r="P33" s="43" t="s">
        <v>60</v>
      </c>
      <c r="Q33" s="43" t="s">
        <v>60</v>
      </c>
      <c r="R33" s="43" t="s">
        <v>60</v>
      </c>
      <c r="S33" s="43" t="s">
        <v>60</v>
      </c>
      <c r="T33" s="43" t="s">
        <v>60</v>
      </c>
      <c r="U33" s="43" t="s">
        <v>60</v>
      </c>
      <c r="V33" s="43" t="s">
        <v>60</v>
      </c>
      <c r="W33" s="43" t="s">
        <v>60</v>
      </c>
      <c r="X33" s="43" t="s">
        <v>60</v>
      </c>
    </row>
    <row r="34" spans="3:24" x14ac:dyDescent="0.35">
      <c r="C34" s="43" t="s">
        <v>60</v>
      </c>
      <c r="D34" s="43" t="s">
        <v>60</v>
      </c>
      <c r="E34" s="43" t="s">
        <v>60</v>
      </c>
      <c r="F34" s="43" t="s">
        <v>60</v>
      </c>
      <c r="G34" s="43" t="s">
        <v>60</v>
      </c>
      <c r="H34" s="43" t="s">
        <v>60</v>
      </c>
      <c r="I34" s="43" t="s">
        <v>60</v>
      </c>
      <c r="J34" s="43" t="s">
        <v>60</v>
      </c>
      <c r="K34" s="43" t="s">
        <v>60</v>
      </c>
      <c r="L34" s="43" t="s">
        <v>60</v>
      </c>
      <c r="M34" s="43" t="s">
        <v>60</v>
      </c>
      <c r="N34" s="43" t="s">
        <v>60</v>
      </c>
      <c r="O34" s="43" t="s">
        <v>60</v>
      </c>
      <c r="P34" s="43" t="s">
        <v>60</v>
      </c>
      <c r="Q34" s="43" t="s">
        <v>60</v>
      </c>
      <c r="R34" s="43" t="s">
        <v>60</v>
      </c>
      <c r="S34" s="43" t="s">
        <v>60</v>
      </c>
      <c r="T34" s="43" t="s">
        <v>60</v>
      </c>
      <c r="U34" s="43" t="s">
        <v>60</v>
      </c>
      <c r="V34" s="43" t="s">
        <v>60</v>
      </c>
      <c r="W34" s="43" t="s">
        <v>60</v>
      </c>
      <c r="X34" s="43" t="s">
        <v>60</v>
      </c>
    </row>
    <row r="35" spans="3:24" x14ac:dyDescent="0.35">
      <c r="C35" s="43" t="s">
        <v>60</v>
      </c>
      <c r="D35" s="43" t="s">
        <v>60</v>
      </c>
      <c r="E35" s="43" t="s">
        <v>60</v>
      </c>
      <c r="F35" s="43" t="s">
        <v>60</v>
      </c>
      <c r="G35" s="43" t="s">
        <v>60</v>
      </c>
      <c r="H35" s="43" t="s">
        <v>60</v>
      </c>
      <c r="I35" s="43" t="s">
        <v>60</v>
      </c>
      <c r="J35" s="43" t="s">
        <v>60</v>
      </c>
      <c r="K35" s="43" t="s">
        <v>60</v>
      </c>
      <c r="L35" s="43" t="s">
        <v>60</v>
      </c>
      <c r="M35" s="43" t="s">
        <v>60</v>
      </c>
      <c r="N35" s="43" t="s">
        <v>60</v>
      </c>
      <c r="O35" s="43" t="s">
        <v>60</v>
      </c>
      <c r="P35" s="43" t="s">
        <v>60</v>
      </c>
      <c r="Q35" s="43" t="s">
        <v>60</v>
      </c>
      <c r="R35" s="43" t="s">
        <v>60</v>
      </c>
      <c r="S35" s="43" t="s">
        <v>60</v>
      </c>
      <c r="T35" s="43" t="s">
        <v>60</v>
      </c>
      <c r="U35" s="43" t="s">
        <v>60</v>
      </c>
      <c r="V35" s="43" t="s">
        <v>60</v>
      </c>
      <c r="W35" s="43" t="s">
        <v>60</v>
      </c>
      <c r="X35" s="43" t="s">
        <v>60</v>
      </c>
    </row>
    <row r="36" spans="3:24" x14ac:dyDescent="0.35">
      <c r="C36" s="43" t="s">
        <v>60</v>
      </c>
      <c r="D36" s="43" t="s">
        <v>60</v>
      </c>
      <c r="E36" s="43" t="s">
        <v>60</v>
      </c>
      <c r="F36" s="43" t="s">
        <v>60</v>
      </c>
      <c r="G36" s="43" t="s">
        <v>60</v>
      </c>
      <c r="H36" s="43" t="s">
        <v>60</v>
      </c>
      <c r="I36" s="43" t="s">
        <v>60</v>
      </c>
      <c r="J36" s="43" t="s">
        <v>60</v>
      </c>
      <c r="K36" s="43" t="s">
        <v>60</v>
      </c>
      <c r="L36" s="43" t="s">
        <v>60</v>
      </c>
      <c r="M36" s="43" t="s">
        <v>60</v>
      </c>
      <c r="N36" s="43" t="s">
        <v>60</v>
      </c>
      <c r="O36" s="43" t="s">
        <v>60</v>
      </c>
      <c r="P36" s="43" t="s">
        <v>60</v>
      </c>
      <c r="Q36" s="43" t="s">
        <v>60</v>
      </c>
      <c r="R36" s="43" t="s">
        <v>60</v>
      </c>
      <c r="S36" s="43" t="s">
        <v>60</v>
      </c>
      <c r="T36" s="43" t="s">
        <v>60</v>
      </c>
      <c r="U36" s="43" t="s">
        <v>60</v>
      </c>
      <c r="V36" s="43" t="s">
        <v>60</v>
      </c>
      <c r="W36" s="43" t="s">
        <v>60</v>
      </c>
      <c r="X36" s="43" t="s">
        <v>60</v>
      </c>
    </row>
    <row r="37" spans="3:24" x14ac:dyDescent="0.35">
      <c r="C37" s="43" t="s">
        <v>60</v>
      </c>
      <c r="D37" s="43" t="s">
        <v>60</v>
      </c>
      <c r="E37" s="43" t="s">
        <v>60</v>
      </c>
      <c r="F37" s="43" t="s">
        <v>60</v>
      </c>
      <c r="G37" s="43" t="s">
        <v>60</v>
      </c>
      <c r="H37" s="43" t="s">
        <v>60</v>
      </c>
      <c r="I37" s="43" t="s">
        <v>60</v>
      </c>
      <c r="J37" s="43" t="s">
        <v>60</v>
      </c>
      <c r="K37" s="43" t="s">
        <v>60</v>
      </c>
      <c r="L37" s="43" t="s">
        <v>60</v>
      </c>
      <c r="M37" s="43" t="s">
        <v>60</v>
      </c>
      <c r="N37" s="43" t="s">
        <v>60</v>
      </c>
      <c r="O37" s="43" t="s">
        <v>60</v>
      </c>
      <c r="P37" s="43" t="s">
        <v>60</v>
      </c>
      <c r="Q37" s="43" t="s">
        <v>60</v>
      </c>
      <c r="R37" s="43" t="s">
        <v>60</v>
      </c>
      <c r="S37" s="43" t="s">
        <v>60</v>
      </c>
      <c r="T37" s="43" t="s">
        <v>60</v>
      </c>
      <c r="U37" s="43" t="s">
        <v>60</v>
      </c>
      <c r="V37" s="43" t="s">
        <v>60</v>
      </c>
      <c r="W37" s="43" t="s">
        <v>60</v>
      </c>
      <c r="X37" s="43" t="s">
        <v>60</v>
      </c>
    </row>
    <row r="38" spans="3:24" x14ac:dyDescent="0.35">
      <c r="C38" s="43" t="s">
        <v>60</v>
      </c>
      <c r="D38" s="43" t="s">
        <v>60</v>
      </c>
      <c r="E38" s="43" t="s">
        <v>60</v>
      </c>
      <c r="F38" s="43" t="s">
        <v>60</v>
      </c>
      <c r="G38" s="43" t="s">
        <v>60</v>
      </c>
      <c r="H38" s="43" t="s">
        <v>60</v>
      </c>
      <c r="I38" s="43" t="s">
        <v>60</v>
      </c>
      <c r="J38" s="43" t="s">
        <v>60</v>
      </c>
      <c r="K38" s="43" t="s">
        <v>60</v>
      </c>
      <c r="L38" s="43" t="s">
        <v>60</v>
      </c>
      <c r="M38" s="43" t="s">
        <v>60</v>
      </c>
      <c r="N38" s="43" t="s">
        <v>60</v>
      </c>
      <c r="O38" s="43" t="s">
        <v>60</v>
      </c>
      <c r="P38" s="43" t="s">
        <v>60</v>
      </c>
      <c r="Q38" s="43" t="s">
        <v>60</v>
      </c>
      <c r="R38" s="43" t="s">
        <v>60</v>
      </c>
      <c r="S38" s="43" t="s">
        <v>60</v>
      </c>
      <c r="T38" s="43" t="s">
        <v>60</v>
      </c>
      <c r="U38" s="43" t="s">
        <v>60</v>
      </c>
      <c r="V38" s="43" t="s">
        <v>60</v>
      </c>
      <c r="W38" s="43" t="s">
        <v>60</v>
      </c>
      <c r="X38" s="43" t="s">
        <v>60</v>
      </c>
    </row>
    <row r="39" spans="3:24" x14ac:dyDescent="0.35">
      <c r="C39" s="43" t="s">
        <v>60</v>
      </c>
      <c r="D39" s="43" t="s">
        <v>60</v>
      </c>
      <c r="E39" s="43" t="s">
        <v>60</v>
      </c>
      <c r="F39" s="43" t="s">
        <v>60</v>
      </c>
      <c r="G39" s="43" t="s">
        <v>60</v>
      </c>
      <c r="H39" s="43" t="s">
        <v>60</v>
      </c>
      <c r="I39" s="43" t="s">
        <v>60</v>
      </c>
      <c r="J39" s="43" t="s">
        <v>60</v>
      </c>
      <c r="K39" s="43" t="s">
        <v>60</v>
      </c>
      <c r="L39" s="43" t="s">
        <v>60</v>
      </c>
      <c r="M39" s="43" t="s">
        <v>60</v>
      </c>
      <c r="N39" s="43" t="s">
        <v>60</v>
      </c>
      <c r="O39" s="43" t="s">
        <v>60</v>
      </c>
      <c r="P39" s="43" t="s">
        <v>60</v>
      </c>
      <c r="Q39" s="43" t="s">
        <v>60</v>
      </c>
      <c r="R39" s="43" t="s">
        <v>60</v>
      </c>
      <c r="S39" s="43" t="s">
        <v>60</v>
      </c>
      <c r="T39" s="43" t="s">
        <v>60</v>
      </c>
      <c r="U39" s="43" t="s">
        <v>60</v>
      </c>
      <c r="V39" s="43" t="s">
        <v>60</v>
      </c>
      <c r="W39" s="43" t="s">
        <v>60</v>
      </c>
      <c r="X39" s="43" t="s">
        <v>60</v>
      </c>
    </row>
    <row r="40" spans="3:24" x14ac:dyDescent="0.35">
      <c r="C40" s="43" t="s">
        <v>60</v>
      </c>
      <c r="D40" s="43" t="s">
        <v>60</v>
      </c>
      <c r="E40" s="43" t="s">
        <v>60</v>
      </c>
      <c r="F40" s="43" t="s">
        <v>60</v>
      </c>
      <c r="G40" s="43" t="s">
        <v>60</v>
      </c>
      <c r="H40" s="43" t="s">
        <v>60</v>
      </c>
      <c r="I40" s="43" t="s">
        <v>60</v>
      </c>
      <c r="J40" s="43" t="s">
        <v>60</v>
      </c>
      <c r="K40" s="43" t="s">
        <v>60</v>
      </c>
      <c r="L40" s="43" t="s">
        <v>60</v>
      </c>
      <c r="M40" s="43" t="s">
        <v>60</v>
      </c>
      <c r="N40" s="43" t="s">
        <v>60</v>
      </c>
      <c r="O40" s="43" t="s">
        <v>60</v>
      </c>
      <c r="P40" s="43" t="s">
        <v>60</v>
      </c>
      <c r="Q40" s="43" t="s">
        <v>60</v>
      </c>
      <c r="R40" s="43" t="s">
        <v>60</v>
      </c>
      <c r="S40" s="43" t="s">
        <v>60</v>
      </c>
      <c r="T40" s="43" t="s">
        <v>60</v>
      </c>
      <c r="U40" s="43" t="s">
        <v>60</v>
      </c>
      <c r="V40" s="43" t="s">
        <v>60</v>
      </c>
      <c r="W40" s="43" t="s">
        <v>60</v>
      </c>
      <c r="X40" s="43" t="s">
        <v>60</v>
      </c>
    </row>
    <row r="41" spans="3:24" x14ac:dyDescent="0.35">
      <c r="C41" s="43" t="s">
        <v>60</v>
      </c>
      <c r="D41" s="43" t="s">
        <v>60</v>
      </c>
      <c r="E41" s="43" t="s">
        <v>60</v>
      </c>
      <c r="F41" s="43" t="s">
        <v>60</v>
      </c>
      <c r="G41" s="43" t="s">
        <v>60</v>
      </c>
      <c r="H41" s="43" t="s">
        <v>60</v>
      </c>
      <c r="I41" s="43" t="s">
        <v>60</v>
      </c>
      <c r="J41" s="43" t="s">
        <v>60</v>
      </c>
      <c r="K41" s="43" t="s">
        <v>60</v>
      </c>
      <c r="L41" s="43" t="s">
        <v>60</v>
      </c>
      <c r="M41" s="43" t="s">
        <v>60</v>
      </c>
      <c r="N41" s="43" t="s">
        <v>60</v>
      </c>
      <c r="O41" s="43" t="s">
        <v>60</v>
      </c>
      <c r="P41" s="43" t="s">
        <v>60</v>
      </c>
      <c r="Q41" s="43" t="s">
        <v>60</v>
      </c>
      <c r="R41" s="43" t="s">
        <v>60</v>
      </c>
      <c r="S41" s="43" t="s">
        <v>60</v>
      </c>
      <c r="T41" s="43" t="s">
        <v>60</v>
      </c>
      <c r="U41" s="43" t="s">
        <v>60</v>
      </c>
      <c r="V41" s="43" t="s">
        <v>60</v>
      </c>
      <c r="W41" s="43" t="s">
        <v>60</v>
      </c>
      <c r="X41" s="43" t="s">
        <v>60</v>
      </c>
    </row>
    <row r="42" spans="3:24" x14ac:dyDescent="0.35">
      <c r="C42" s="43" t="s">
        <v>60</v>
      </c>
      <c r="D42" s="43" t="s">
        <v>60</v>
      </c>
      <c r="E42" s="43" t="s">
        <v>60</v>
      </c>
      <c r="F42" s="43" t="s">
        <v>60</v>
      </c>
      <c r="G42" s="43" t="s">
        <v>60</v>
      </c>
      <c r="H42" s="43" t="s">
        <v>60</v>
      </c>
      <c r="I42" s="43" t="s">
        <v>60</v>
      </c>
      <c r="J42" s="43" t="s">
        <v>60</v>
      </c>
      <c r="K42" s="43" t="s">
        <v>60</v>
      </c>
      <c r="L42" s="43" t="s">
        <v>60</v>
      </c>
      <c r="M42" s="43" t="s">
        <v>60</v>
      </c>
      <c r="N42" s="43" t="s">
        <v>60</v>
      </c>
      <c r="O42" s="43" t="s">
        <v>60</v>
      </c>
      <c r="P42" s="43" t="s">
        <v>60</v>
      </c>
      <c r="Q42" s="43" t="s">
        <v>60</v>
      </c>
      <c r="R42" s="43" t="s">
        <v>60</v>
      </c>
      <c r="S42" s="43" t="s">
        <v>60</v>
      </c>
      <c r="T42" s="43" t="s">
        <v>60</v>
      </c>
      <c r="U42" s="43" t="s">
        <v>60</v>
      </c>
      <c r="V42" s="43" t="s">
        <v>60</v>
      </c>
      <c r="W42" s="43" t="s">
        <v>60</v>
      </c>
      <c r="X42" s="43" t="s">
        <v>60</v>
      </c>
    </row>
    <row r="43" spans="3:24" x14ac:dyDescent="0.35">
      <c r="C43" s="43" t="s">
        <v>60</v>
      </c>
      <c r="D43" s="43" t="s">
        <v>60</v>
      </c>
      <c r="E43" s="43" t="s">
        <v>60</v>
      </c>
      <c r="F43" s="43" t="s">
        <v>60</v>
      </c>
      <c r="G43" s="43" t="s">
        <v>60</v>
      </c>
      <c r="H43" s="43" t="s">
        <v>60</v>
      </c>
      <c r="I43" s="43" t="s">
        <v>60</v>
      </c>
      <c r="J43" s="43" t="s">
        <v>60</v>
      </c>
      <c r="K43" s="43" t="s">
        <v>60</v>
      </c>
      <c r="L43" s="43" t="s">
        <v>60</v>
      </c>
      <c r="M43" s="43" t="s">
        <v>60</v>
      </c>
      <c r="N43" s="43" t="s">
        <v>60</v>
      </c>
      <c r="O43" s="43" t="s">
        <v>60</v>
      </c>
      <c r="P43" s="43" t="s">
        <v>60</v>
      </c>
      <c r="Q43" s="43" t="s">
        <v>60</v>
      </c>
      <c r="R43" s="43" t="s">
        <v>60</v>
      </c>
      <c r="S43" s="43" t="s">
        <v>60</v>
      </c>
      <c r="T43" s="43" t="s">
        <v>60</v>
      </c>
      <c r="U43" s="43" t="s">
        <v>60</v>
      </c>
      <c r="V43" s="43" t="s">
        <v>60</v>
      </c>
      <c r="W43" s="43" t="s">
        <v>60</v>
      </c>
      <c r="X43" s="43" t="s">
        <v>60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E39"/>
  <sheetViews>
    <sheetView showGridLines="0" workbookViewId="0">
      <selection activeCell="B2" sqref="B2"/>
    </sheetView>
  </sheetViews>
  <sheetFormatPr defaultRowHeight="14.5" x14ac:dyDescent="0.35"/>
  <cols>
    <col min="1" max="1" width="2.90625" style="17" customWidth="1"/>
    <col min="2" max="2" width="69" style="17" customWidth="1"/>
    <col min="3" max="5" width="9.08984375" style="17"/>
  </cols>
  <sheetData>
    <row r="2" spans="2:2" s="17" customFormat="1" ht="20" x14ac:dyDescent="0.4">
      <c r="B2" s="19" t="s">
        <v>21</v>
      </c>
    </row>
    <row r="4" spans="2:2" s="17" customFormat="1" ht="38" x14ac:dyDescent="0.25">
      <c r="B4" s="18" t="s">
        <v>22</v>
      </c>
    </row>
    <row r="5" spans="2:2" s="17" customFormat="1" ht="28.5" customHeight="1" x14ac:dyDescent="0.3">
      <c r="B5" s="18" t="s">
        <v>23</v>
      </c>
    </row>
    <row r="6" spans="2:2" s="17" customFormat="1" ht="24.9" customHeight="1" x14ac:dyDescent="0.25">
      <c r="B6" s="18" t="s">
        <v>24</v>
      </c>
    </row>
    <row r="7" spans="2:2" s="17" customFormat="1" ht="15" customHeight="1" x14ac:dyDescent="0.25">
      <c r="B7" s="21" t="s">
        <v>25</v>
      </c>
    </row>
    <row r="8" spans="2:2" s="17" customFormat="1" ht="15" customHeight="1" x14ac:dyDescent="0.25">
      <c r="B8" s="21" t="s">
        <v>26</v>
      </c>
    </row>
    <row r="9" spans="2:2" s="17" customFormat="1" ht="15" customHeight="1" x14ac:dyDescent="0.25">
      <c r="B9" s="21" t="s">
        <v>27</v>
      </c>
    </row>
    <row r="10" spans="2:2" s="17" customFormat="1" ht="15" customHeight="1" x14ac:dyDescent="0.25">
      <c r="B10" s="21" t="s">
        <v>28</v>
      </c>
    </row>
    <row r="11" spans="2:2" s="17" customFormat="1" ht="15" customHeight="1" x14ac:dyDescent="0.25">
      <c r="B11" s="21" t="s">
        <v>29</v>
      </c>
    </row>
    <row r="12" spans="2:2" s="17" customFormat="1" ht="15" customHeight="1" x14ac:dyDescent="0.25">
      <c r="B12" s="21" t="s">
        <v>30</v>
      </c>
    </row>
    <row r="13" spans="2:2" s="17" customFormat="1" ht="12" customHeight="1" x14ac:dyDescent="0.25">
      <c r="B13" s="18"/>
    </row>
    <row r="14" spans="2:2" s="17" customFormat="1" ht="25" x14ac:dyDescent="0.25">
      <c r="B14" s="18" t="s">
        <v>31</v>
      </c>
    </row>
    <row r="15" spans="2:2" s="17" customFormat="1" ht="6" customHeight="1" x14ac:dyDescent="0.25">
      <c r="B15" s="18"/>
    </row>
    <row r="16" spans="2:2" s="17" customFormat="1" ht="12.5" x14ac:dyDescent="0.25">
      <c r="B16" s="18"/>
    </row>
    <row r="17" spans="2:2" s="17" customFormat="1" ht="6" customHeight="1" x14ac:dyDescent="0.25">
      <c r="B17" s="18"/>
    </row>
    <row r="18" spans="2:2" s="17" customFormat="1" ht="12.5" x14ac:dyDescent="0.25">
      <c r="B18" s="18"/>
    </row>
    <row r="19" spans="2:2" s="17" customFormat="1" ht="6" customHeight="1" x14ac:dyDescent="0.25">
      <c r="B19" s="18"/>
    </row>
    <row r="20" spans="2:2" s="17" customFormat="1" ht="12.5" x14ac:dyDescent="0.25">
      <c r="B20" s="18"/>
    </row>
    <row r="21" spans="2:2" s="17" customFormat="1" ht="12.5" x14ac:dyDescent="0.25">
      <c r="B21" s="18"/>
    </row>
    <row r="22" spans="2:2" s="17" customFormat="1" ht="12.5" x14ac:dyDescent="0.25">
      <c r="B22" s="18"/>
    </row>
    <row r="23" spans="2:2" s="17" customFormat="1" ht="12.5" x14ac:dyDescent="0.25">
      <c r="B23" s="18"/>
    </row>
    <row r="24" spans="2:2" s="17" customFormat="1" ht="12.5" x14ac:dyDescent="0.25">
      <c r="B24" s="18"/>
    </row>
    <row r="25" spans="2:2" s="17" customFormat="1" ht="12.5" x14ac:dyDescent="0.25">
      <c r="B25" s="18"/>
    </row>
    <row r="26" spans="2:2" s="17" customFormat="1" ht="12.5" x14ac:dyDescent="0.25">
      <c r="B26" s="18"/>
    </row>
    <row r="27" spans="2:2" s="17" customFormat="1" ht="12.5" x14ac:dyDescent="0.25">
      <c r="B27" s="18"/>
    </row>
    <row r="28" spans="2:2" s="17" customFormat="1" ht="12.5" x14ac:dyDescent="0.25">
      <c r="B28" s="18"/>
    </row>
    <row r="29" spans="2:2" s="17" customFormat="1" ht="6" customHeight="1" x14ac:dyDescent="0.25">
      <c r="B29" s="18"/>
    </row>
    <row r="30" spans="2:2" s="17" customFormat="1" ht="12.5" x14ac:dyDescent="0.25">
      <c r="B30" s="18"/>
    </row>
    <row r="31" spans="2:2" s="17" customFormat="1" ht="6" customHeight="1" x14ac:dyDescent="0.25">
      <c r="B31" s="18"/>
    </row>
    <row r="32" spans="2:2" s="17" customFormat="1" ht="12.5" x14ac:dyDescent="0.25">
      <c r="B32" s="21"/>
    </row>
    <row r="33" spans="2:2" s="17" customFormat="1" ht="6" customHeight="1" x14ac:dyDescent="0.25">
      <c r="B33" s="21"/>
    </row>
    <row r="34" spans="2:2" s="17" customFormat="1" ht="12.5" x14ac:dyDescent="0.25">
      <c r="B34" s="21"/>
    </row>
    <row r="35" spans="2:2" s="17" customFormat="1" ht="6" customHeight="1" x14ac:dyDescent="0.25">
      <c r="B35" s="21"/>
    </row>
    <row r="36" spans="2:2" s="17" customFormat="1" ht="12.5" x14ac:dyDescent="0.25">
      <c r="B36" s="21"/>
    </row>
    <row r="37" spans="2:2" s="17" customFormat="1" ht="6" customHeight="1" x14ac:dyDescent="0.25">
      <c r="B37" s="18"/>
    </row>
    <row r="38" spans="2:2" s="17" customFormat="1" ht="12.5" x14ac:dyDescent="0.25">
      <c r="B38" s="20"/>
    </row>
    <row r="39" spans="2:2" s="17" customFormat="1" ht="12.5" x14ac:dyDescent="0.25">
      <c r="B39" s="18"/>
    </row>
  </sheetData>
  <sheetProtection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2</vt:i4>
      </vt:variant>
    </vt:vector>
  </HeadingPairs>
  <TitlesOfParts>
    <vt:vector size="7" baseType="lpstr">
      <vt:lpstr>nivåer</vt:lpstr>
      <vt:lpstr>klass</vt:lpstr>
      <vt:lpstr>alla ämnen</vt:lpstr>
      <vt:lpstr>från IM</vt:lpstr>
      <vt:lpstr>instruktion</vt:lpstr>
      <vt:lpstr>klass!Utskriftsområde</vt:lpstr>
      <vt:lpstr>klass!Utskriftsrubriker</vt:lpstr>
    </vt:vector>
  </TitlesOfParts>
  <Company>Struktiv</Company>
  <LinksUpToDate>false</LinksUpToDate>
  <SharedDoc>false</SharedDoc>
  <HyperlinkBase>www.struktiv.se</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Per Hansson</dc:creator>
  <cp:lastModifiedBy>Per Hansson</cp:lastModifiedBy>
  <cp:lastPrinted>2024-10-16T20:01:46Z</cp:lastPrinted>
  <dcterms:created xsi:type="dcterms:W3CDTF">2012-08-02T17:08:10Z</dcterms:created>
  <dcterms:modified xsi:type="dcterms:W3CDTF">2024-11-23T09:15:09Z</dcterms:modified>
  <cp:contentStatus>Version PA2, 2012-08-15</cp:contentStatus>
</cp:coreProperties>
</file>